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115" windowHeight="8190"/>
  </bookViews>
  <sheets>
    <sheet name="Worksheet Pages 1 and 2" sheetId="2" r:id="rId1"/>
    <sheet name="Compensation Form Page 3" sheetId="1" r:id="rId2"/>
  </sheets>
  <calcPr calcId="145621"/>
</workbook>
</file>

<file path=xl/calcChain.xml><?xml version="1.0" encoding="utf-8"?>
<calcChain xmlns="http://schemas.openxmlformats.org/spreadsheetml/2006/main">
  <c r="E3" i="1" l="1"/>
  <c r="I36" i="2" l="1"/>
  <c r="I39" i="2" l="1"/>
  <c r="G57" i="2"/>
  <c r="H15" i="1" s="1"/>
  <c r="F57" i="2"/>
  <c r="G15" i="1" s="1"/>
  <c r="E57" i="2"/>
  <c r="F15" i="1" s="1"/>
  <c r="D57" i="2"/>
  <c r="E15" i="1" s="1"/>
  <c r="C23" i="2"/>
  <c r="C39" i="2" l="1"/>
  <c r="C35" i="2"/>
  <c r="I57" i="2"/>
  <c r="C21" i="1"/>
  <c r="F22" i="1"/>
  <c r="E23" i="1"/>
  <c r="G23" i="1"/>
  <c r="E24" i="1"/>
  <c r="H56" i="2"/>
  <c r="H55" i="2"/>
  <c r="I56" i="2"/>
  <c r="I55" i="2"/>
  <c r="D5" i="1"/>
  <c r="B5" i="1"/>
  <c r="H13" i="1"/>
  <c r="G13" i="1"/>
  <c r="F13" i="1"/>
  <c r="E13" i="1"/>
  <c r="H11" i="1"/>
  <c r="G11" i="1"/>
  <c r="F11" i="1"/>
  <c r="E11" i="1"/>
  <c r="H10" i="1"/>
  <c r="G10" i="1"/>
  <c r="F10" i="1"/>
  <c r="E10" i="1"/>
  <c r="C13" i="1"/>
  <c r="C11" i="1"/>
  <c r="D24" i="1"/>
  <c r="D22" i="1"/>
  <c r="C30" i="1"/>
  <c r="C29" i="1"/>
  <c r="D11" i="1"/>
  <c r="D13" i="1"/>
  <c r="D15" i="1" l="1"/>
  <c r="C15" i="1"/>
  <c r="H57" i="2"/>
  <c r="C28" i="1"/>
  <c r="C27" i="1"/>
</calcChain>
</file>

<file path=xl/sharedStrings.xml><?xml version="1.0" encoding="utf-8"?>
<sst xmlns="http://schemas.openxmlformats.org/spreadsheetml/2006/main" count="152" uniqueCount="130">
  <si>
    <t>COMPENSATION</t>
  </si>
  <si>
    <t>CASH</t>
  </si>
  <si>
    <t>ACTUAL</t>
  </si>
  <si>
    <t>APPROVED</t>
  </si>
  <si>
    <t>Contributions by Church if more than one church</t>
  </si>
  <si>
    <t>(Insert Names of Each Church and</t>
  </si>
  <si>
    <t>list what each church pays)</t>
  </si>
  <si>
    <t xml:space="preserve">Conference to be paid directly to the Pastor </t>
  </si>
  <si>
    <r>
      <rPr>
        <b/>
        <sz val="8"/>
        <color indexed="8"/>
        <rFont val="Arial Narrow"/>
        <family val="2"/>
      </rPr>
      <t xml:space="preserve">SALARY </t>
    </r>
    <r>
      <rPr>
        <sz val="8"/>
        <color indexed="8"/>
        <rFont val="Arial Narrow"/>
        <family val="2"/>
      </rPr>
      <t xml:space="preserve">-Cash salary approved by Charge </t>
    </r>
  </si>
  <si>
    <t>_________________________________</t>
  </si>
  <si>
    <t>Pastor</t>
  </si>
  <si>
    <t>Chairperson Committee on Finance</t>
  </si>
  <si>
    <t>________</t>
  </si>
  <si>
    <t>Date</t>
  </si>
  <si>
    <t>Pastor which does not require supporting document</t>
  </si>
  <si>
    <t>The following questions  require answers:</t>
  </si>
  <si>
    <r>
      <rPr>
        <b/>
        <sz val="8"/>
        <color indexed="8"/>
        <rFont val="Arial Narrow"/>
        <family val="2"/>
      </rPr>
      <t>OTHER CASH ALLOWANCES</t>
    </r>
    <r>
      <rPr>
        <sz val="8"/>
        <color indexed="8"/>
        <rFont val="Arial Narrow"/>
        <family val="2"/>
      </rPr>
      <t xml:space="preserve">-any payment to the </t>
    </r>
  </si>
  <si>
    <t>Step 1</t>
  </si>
  <si>
    <t>Step 2</t>
  </si>
  <si>
    <t xml:space="preserve">Enter total here: </t>
  </si>
  <si>
    <t>CASH SALARY</t>
  </si>
  <si>
    <t>OTHER CASH ALLOWANCE</t>
  </si>
  <si>
    <t>TOTAL COMPENSATION</t>
  </si>
  <si>
    <t>TRAVEL</t>
  </si>
  <si>
    <t>Pastor must provide a mileage log and payment for travel is</t>
  </si>
  <si>
    <t>CONTINUING EDUCATION</t>
  </si>
  <si>
    <t>based on log. (Use current IRS mileage rate for reimbursement).  If no</t>
  </si>
  <si>
    <t xml:space="preserve">Pastor must provide documentation for registration, lodging, travel, </t>
  </si>
  <si>
    <t>tolls, etc. for reimbusement.  If no documentation is provided,</t>
  </si>
  <si>
    <t>INTERACTIVE WORKSHEET FOR THE</t>
  </si>
  <si>
    <t>Form will be populated)</t>
  </si>
  <si>
    <r>
      <rPr>
        <sz val="10"/>
        <color indexed="8"/>
        <rFont val="Calibri"/>
        <family val="2"/>
      </rPr>
      <t>Enter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>Pastor's name:</t>
    </r>
    <r>
      <rPr>
        <sz val="11"/>
        <color theme="1"/>
        <rFont val="Calibri"/>
        <family val="2"/>
        <scheme val="minor"/>
      </rPr>
      <t xml:space="preserve"> </t>
    </r>
  </si>
  <si>
    <t>OTHER BENEFITS</t>
  </si>
  <si>
    <t>on the Form)</t>
  </si>
  <si>
    <t xml:space="preserve">(Click here to go back to worksheet to edit)    </t>
  </si>
  <si>
    <t>ARE YOU PROVIDED A PARSONAGE?</t>
  </si>
  <si>
    <t>ARE YOU PROVIDED AN ACCOUNTABLE REIMBURSEMENT PLAN?</t>
  </si>
  <si>
    <t>D.</t>
  </si>
  <si>
    <t>ARE YOU EXPECTING TO RECEIVE EQUITABLE COMPENSATION?</t>
  </si>
  <si>
    <t>Type Yes or No</t>
  </si>
  <si>
    <t>Pastor's Name</t>
  </si>
  <si>
    <t>Charge Name</t>
  </si>
  <si>
    <t>(Indicate Yes if one is available, unless Housing Allowance is provided)</t>
  </si>
  <si>
    <r>
      <t>B.       ARE YOU PROVIDED AN ACCOUNTABLE REIMBURSEMENT PLAN?</t>
    </r>
    <r>
      <rPr>
        <b/>
        <sz val="12"/>
        <color indexed="8"/>
        <rFont val="Arial Narrow"/>
        <family val="2"/>
      </rPr>
      <t xml:space="preserve"> □</t>
    </r>
    <r>
      <rPr>
        <b/>
        <sz val="8"/>
        <color indexed="8"/>
        <rFont val="Arial Narrow"/>
        <family val="2"/>
      </rPr>
      <t xml:space="preserve">  YES   </t>
    </r>
    <r>
      <rPr>
        <b/>
        <sz val="12"/>
        <color indexed="8"/>
        <rFont val="Arial Narrow"/>
        <family val="2"/>
      </rPr>
      <t xml:space="preserve"> □</t>
    </r>
    <r>
      <rPr>
        <b/>
        <sz val="8"/>
        <color indexed="8"/>
        <rFont val="Arial Narrow"/>
        <family val="2"/>
      </rPr>
      <t xml:space="preserve">   NO  $___________ (if yes, do not include in form above)</t>
    </r>
  </si>
  <si>
    <t xml:space="preserve">A.      </t>
  </si>
  <si>
    <t>Step 3</t>
  </si>
  <si>
    <t>Save this form to your computer.  Fill in blanks on this worksheet.  Save again when finished.</t>
  </si>
  <si>
    <t>Answer these questions carefully</t>
  </si>
  <si>
    <t xml:space="preserve">ARE YOU PROVIDED AN ACCOUNTABLE REIMBURSEMENT PLAN? </t>
  </si>
  <si>
    <t>If yes, amt?</t>
  </si>
  <si>
    <r>
      <rPr>
        <sz val="10"/>
        <color indexed="8"/>
        <rFont val="Calibri"/>
        <family val="2"/>
      </rPr>
      <t>Enter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>Charge name</t>
    </r>
    <r>
      <rPr>
        <sz val="11"/>
        <color theme="1"/>
        <rFont val="Calibri"/>
        <family val="2"/>
        <scheme val="minor"/>
      </rPr>
      <t xml:space="preserve">:  </t>
    </r>
  </si>
  <si>
    <t>IMPORTANT NOTES TO CONSIDER:</t>
  </si>
  <si>
    <t>(Click here to go back to worksheet to edit)</t>
  </si>
  <si>
    <t xml:space="preserve">(Cont. Ed. will populate </t>
  </si>
  <si>
    <t xml:space="preserve">Enter Travel here: </t>
  </si>
  <si>
    <t xml:space="preserve">Enter CE here: </t>
  </si>
  <si>
    <t xml:space="preserve">     Total Compensation</t>
  </si>
  <si>
    <t>Match last column</t>
  </si>
  <si>
    <t>Enter each church name to the right</t>
  </si>
  <si>
    <t>Church 2</t>
  </si>
  <si>
    <t>B.</t>
  </si>
  <si>
    <t>C.</t>
  </si>
  <si>
    <t>A.</t>
  </si>
  <si>
    <t>Totals from Page 1</t>
  </si>
  <si>
    <t xml:space="preserve">mileage log is provided, any money paid to the pastor for travel must be </t>
  </si>
  <si>
    <t>any money paid to the pastor for these items must be included in</t>
  </si>
  <si>
    <t>ARE YOU PARTICIPATING IN SALARY REDUCTION TO OTHER INSTITUTIONS?</t>
  </si>
  <si>
    <t>ARE YOU PARTICIPATING IN SALARY REDUCTION TO OTHER INSTITUTIONS)?</t>
  </si>
  <si>
    <t>do not include in lines 1-10</t>
  </si>
  <si>
    <t>Grand Total:</t>
  </si>
  <si>
    <t>Even if Charge Conference occurs after November 1, this form is due November 1.</t>
  </si>
  <si>
    <t>Type Name</t>
  </si>
  <si>
    <t xml:space="preserve"> Church 1</t>
  </si>
  <si>
    <t xml:space="preserve"> Church 3</t>
  </si>
  <si>
    <t xml:space="preserve"> Church 4</t>
  </si>
  <si>
    <t>(type church name in over Type Name</t>
  </si>
  <si>
    <t>included in "Other Cash Allowances" (Line 3) and becomes taxable income.</t>
  </si>
  <si>
    <t>"Other Cash Allowances" (Line 3) and becomes taxable income.</t>
  </si>
  <si>
    <r>
      <rPr>
        <b/>
        <i/>
        <sz val="10"/>
        <color indexed="8"/>
        <rFont val="Calibri"/>
        <family val="2"/>
      </rPr>
      <t>Include</t>
    </r>
    <r>
      <rPr>
        <i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Other cash allowances paid to the Pastor which does not require</t>
    </r>
  </si>
  <si>
    <t>do not include in lines 1-7 above</t>
  </si>
  <si>
    <t xml:space="preserve">Note:  Return this page and "Contribution Schedule" to the Peninsula-Delaware Conference, </t>
  </si>
  <si>
    <t>Social Security- employer's portion</t>
  </si>
  <si>
    <t>Social Security:</t>
  </si>
  <si>
    <t>Medicare:</t>
  </si>
  <si>
    <t xml:space="preserve">Enter SS here: </t>
  </si>
  <si>
    <t xml:space="preserve">Enter Medicare here: </t>
  </si>
  <si>
    <t xml:space="preserve">When parsonage is provided, </t>
  </si>
  <si>
    <r>
      <t xml:space="preserve">         </t>
    </r>
    <r>
      <rPr>
        <b/>
        <sz val="8"/>
        <color indexed="8"/>
        <rFont val="Arial Narrow"/>
        <family val="2"/>
      </rPr>
      <t>TOTAL COMPENSATION</t>
    </r>
    <r>
      <rPr>
        <sz val="8"/>
        <color indexed="8"/>
        <rFont val="Arial Narrow"/>
        <family val="2"/>
      </rPr>
      <t xml:space="preserve"> (add lines 1&amp;2)</t>
    </r>
  </si>
  <si>
    <r>
      <t xml:space="preserve">SOCIAL SECURITY- </t>
    </r>
    <r>
      <rPr>
        <b/>
        <i/>
        <sz val="11"/>
        <color theme="1"/>
        <rFont val="Calibri"/>
        <family val="2"/>
        <scheme val="minor"/>
      </rPr>
      <t>Employer Portion</t>
    </r>
  </si>
  <si>
    <r>
      <t xml:space="preserve">MEDICARE- </t>
    </r>
    <r>
      <rPr>
        <b/>
        <i/>
        <sz val="11"/>
        <color theme="1"/>
        <rFont val="Calibri"/>
        <family val="2"/>
        <scheme val="minor"/>
      </rPr>
      <t>Employer Portion</t>
    </r>
  </si>
  <si>
    <t>equal amount to be withheld form pastor's pay</t>
  </si>
  <si>
    <t>Step 10:</t>
  </si>
  <si>
    <t xml:space="preserve">supporting documentation. </t>
  </si>
  <si>
    <r>
      <rPr>
        <b/>
        <i/>
        <sz val="10"/>
        <color indexed="8"/>
        <rFont val="Calibri"/>
        <family val="2"/>
      </rPr>
      <t>Include</t>
    </r>
    <r>
      <rPr>
        <i/>
        <sz val="10"/>
        <color indexed="8"/>
        <rFont val="Calibri"/>
        <family val="2"/>
      </rPr>
      <t xml:space="preserve">:  </t>
    </r>
    <r>
      <rPr>
        <i/>
        <sz val="10"/>
        <color rgb="FFFF0000"/>
        <rFont val="Calibri"/>
        <family val="2"/>
      </rPr>
      <t xml:space="preserve">1. Cash salary approved at charge conference, </t>
    </r>
  </si>
  <si>
    <r>
      <t xml:space="preserve">               </t>
    </r>
    <r>
      <rPr>
        <i/>
        <sz val="10"/>
        <color rgb="FFFF0000"/>
        <rFont val="Calibri"/>
        <family val="2"/>
        <scheme val="minor"/>
      </rPr>
      <t>2</t>
    </r>
    <r>
      <rPr>
        <i/>
        <sz val="10"/>
        <color rgb="FFFF0000"/>
        <rFont val="Calibri"/>
        <family val="2"/>
      </rPr>
      <t xml:space="preserve">. Equitable Compensation salary for the pastor paid by the Conference </t>
    </r>
  </si>
  <si>
    <t xml:space="preserve">   </t>
  </si>
  <si>
    <t>(Total of Lines 1 and 3)</t>
  </si>
  <si>
    <t>indicate the annual  value of parsonage (including Utilities)</t>
  </si>
  <si>
    <r>
      <t xml:space="preserve">  </t>
    </r>
    <r>
      <rPr>
        <b/>
        <sz val="13.5"/>
        <color theme="1"/>
        <rFont val="Calibri"/>
        <family val="2"/>
        <scheme val="minor"/>
      </rPr>
      <t>If the compensation changes after November 1, a new Pastor's Compensation &amp;</t>
    </r>
  </si>
  <si>
    <t xml:space="preserve">   Other Benefits form must be submitted to the Business Office.</t>
  </si>
  <si>
    <t>or</t>
  </si>
  <si>
    <r>
      <t xml:space="preserve">Enter the </t>
    </r>
    <r>
      <rPr>
        <b/>
        <sz val="11"/>
        <color theme="1"/>
        <rFont val="Calibri"/>
        <family val="2"/>
        <scheme val="minor"/>
      </rPr>
      <t>Effective Date:</t>
    </r>
  </si>
  <si>
    <t>Step 4:</t>
  </si>
  <si>
    <t>Step 5:</t>
  </si>
  <si>
    <t>Step 6:</t>
  </si>
  <si>
    <t>Step 7:</t>
  </si>
  <si>
    <t>Step 8:</t>
  </si>
  <si>
    <t>Step 9:</t>
  </si>
  <si>
    <t>When parsonage is provided,  indicate the annual  value of parsonage (including Utilities)</t>
  </si>
  <si>
    <t>Medicare- employer's portion</t>
  </si>
  <si>
    <t>Effective Date of Change:</t>
  </si>
  <si>
    <t>District Superintendent</t>
  </si>
  <si>
    <t>2023 Cash Salary</t>
  </si>
  <si>
    <t>2023 Other Cash Allowances</t>
  </si>
  <si>
    <t>2024 LAY PASTOR COMPENSATION AND OTHER BENEFITS FORM</t>
  </si>
  <si>
    <t>Enter the Approved Cash Compensation for 2024 as follows:</t>
  </si>
  <si>
    <t>(Line 1, Column 2024 on</t>
  </si>
  <si>
    <t>(Line 3, Column 2024 on</t>
  </si>
  <si>
    <t>(Line 7, Column 2024 on</t>
  </si>
  <si>
    <t>(Travel will populate 2024 Line 29</t>
  </si>
  <si>
    <t xml:space="preserve"> 2024 Line 30 on the Form)</t>
  </si>
  <si>
    <t>If more than one church is on the charge, please list the church names and the breakdown for 2024</t>
  </si>
  <si>
    <t>2024 Cash Salary</t>
  </si>
  <si>
    <t>2024 Other Cash Allowances</t>
  </si>
  <si>
    <t>Click here to review and print the  2024 Lay Pastor Compensation &amp; Other Benefits form</t>
  </si>
  <si>
    <t>(Due no later than November 1, 2023)</t>
  </si>
  <si>
    <t>Enter the Total Compensation paid to this pastor in 2023  from all churches on the Charge during the year</t>
  </si>
  <si>
    <t>2024 LAY PASTOR COMPENSATION AND OTHER BENEFITS</t>
  </si>
  <si>
    <t>Use 2023 IRS Rate (2021 Rate is 56.0₵ per mile)</t>
  </si>
  <si>
    <t>139 N. State Street, Dover DE 19901 No later than November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</si>
</sst>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b/>
      <i/>
      <u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i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Arial Narrow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6" tint="-0.499984740745262"/>
      <name val="Calibri"/>
      <family val="2"/>
      <scheme val="minor"/>
    </font>
    <font>
      <sz val="6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theme="1"/>
      <name val="Calibri"/>
      <family val="2"/>
    </font>
    <font>
      <b/>
      <sz val="13.5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sz val="10.75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Fill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4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Fill="1" applyBorder="1"/>
    <xf numFmtId="0" fontId="12" fillId="0" borderId="7" xfId="0" applyFont="1" applyFill="1" applyBorder="1"/>
    <xf numFmtId="0" fontId="13" fillId="0" borderId="6" xfId="0" applyFont="1" applyBorder="1"/>
    <xf numFmtId="0" fontId="13" fillId="0" borderId="8" xfId="0" applyFont="1" applyBorder="1"/>
    <xf numFmtId="0" fontId="13" fillId="0" borderId="5" xfId="0" applyFont="1" applyBorder="1"/>
    <xf numFmtId="0" fontId="12" fillId="0" borderId="7" xfId="0" applyFont="1" applyBorder="1"/>
    <xf numFmtId="0" fontId="18" fillId="0" borderId="0" xfId="0" applyFont="1"/>
    <xf numFmtId="0" fontId="13" fillId="0" borderId="5" xfId="0" applyFont="1" applyFill="1" applyBorder="1"/>
    <xf numFmtId="0" fontId="19" fillId="0" borderId="0" xfId="0" applyFont="1" applyAlignment="1">
      <alignment horizontal="center"/>
    </xf>
    <xf numFmtId="0" fontId="11" fillId="0" borderId="0" xfId="0" applyFont="1"/>
    <xf numFmtId="0" fontId="0" fillId="0" borderId="0" xfId="0" applyFill="1" applyAlignment="1">
      <alignment horizontal="center"/>
    </xf>
    <xf numFmtId="0" fontId="0" fillId="0" borderId="11" xfId="0" applyBorder="1"/>
    <xf numFmtId="0" fontId="20" fillId="0" borderId="0" xfId="0" applyFont="1"/>
    <xf numFmtId="0" fontId="12" fillId="0" borderId="6" xfId="0" applyFont="1" applyBorder="1"/>
    <xf numFmtId="0" fontId="0" fillId="0" borderId="9" xfId="0" applyBorder="1"/>
    <xf numFmtId="0" fontId="12" fillId="0" borderId="8" xfId="0" applyFont="1" applyFill="1" applyBorder="1"/>
    <xf numFmtId="0" fontId="0" fillId="0" borderId="7" xfId="0" applyBorder="1"/>
    <xf numFmtId="0" fontId="11" fillId="0" borderId="12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/>
    <xf numFmtId="0" fontId="0" fillId="0" borderId="0" xfId="0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20" fillId="0" borderId="0" xfId="0" applyFont="1"/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/>
    <xf numFmtId="0" fontId="11" fillId="0" borderId="0" xfId="0" applyFont="1" applyBorder="1"/>
    <xf numFmtId="0" fontId="20" fillId="0" borderId="0" xfId="0" applyFont="1" applyBorder="1"/>
    <xf numFmtId="0" fontId="0" fillId="0" borderId="0" xfId="0" applyFont="1" applyBorder="1" applyAlignment="1">
      <alignment horizontal="left"/>
    </xf>
    <xf numFmtId="0" fontId="24" fillId="0" borderId="0" xfId="0" applyFont="1" applyBorder="1"/>
    <xf numFmtId="0" fontId="18" fillId="0" borderId="0" xfId="0" applyFont="1" applyBorder="1"/>
    <xf numFmtId="0" fontId="11" fillId="0" borderId="0" xfId="0" applyFont="1" applyBorder="1" applyAlignment="1">
      <alignment horizontal="left"/>
    </xf>
    <xf numFmtId="0" fontId="24" fillId="0" borderId="0" xfId="0" applyFont="1" applyFill="1" applyBorder="1"/>
    <xf numFmtId="0" fontId="18" fillId="0" borderId="3" xfId="0" applyFont="1" applyBorder="1"/>
    <xf numFmtId="0" fontId="18" fillId="0" borderId="2" xfId="0" applyFont="1" applyBorder="1"/>
    <xf numFmtId="0" fontId="18" fillId="0" borderId="4" xfId="0" applyFont="1" applyBorder="1"/>
    <xf numFmtId="0" fontId="11" fillId="0" borderId="11" xfId="0" applyFont="1" applyBorder="1"/>
    <xf numFmtId="0" fontId="25" fillId="0" borderId="11" xfId="0" applyFont="1" applyBorder="1"/>
    <xf numFmtId="0" fontId="18" fillId="0" borderId="11" xfId="0" applyFont="1" applyBorder="1"/>
    <xf numFmtId="0" fontId="11" fillId="0" borderId="12" xfId="0" applyFont="1" applyBorder="1"/>
    <xf numFmtId="0" fontId="25" fillId="0" borderId="9" xfId="0" applyFont="1" applyBorder="1"/>
    <xf numFmtId="0" fontId="18" fillId="0" borderId="7" xfId="0" applyFont="1" applyBorder="1"/>
    <xf numFmtId="0" fontId="0" fillId="0" borderId="4" xfId="0" applyBorder="1"/>
    <xf numFmtId="0" fontId="18" fillId="0" borderId="10" xfId="0" applyFont="1" applyBorder="1"/>
    <xf numFmtId="0" fontId="18" fillId="0" borderId="9" xfId="0" applyFont="1" applyBorder="1"/>
    <xf numFmtId="0" fontId="11" fillId="0" borderId="2" xfId="0" applyFont="1" applyBorder="1"/>
    <xf numFmtId="0" fontId="11" fillId="0" borderId="4" xfId="0" applyFont="1" applyBorder="1"/>
    <xf numFmtId="0" fontId="18" fillId="0" borderId="12" xfId="0" applyFont="1" applyBorder="1"/>
    <xf numFmtId="0" fontId="0" fillId="0" borderId="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1" fillId="0" borderId="16" xfId="0" applyFont="1" applyBorder="1"/>
    <xf numFmtId="0" fontId="11" fillId="0" borderId="7" xfId="0" applyFont="1" applyBorder="1" applyAlignment="1">
      <alignment horizontal="left"/>
    </xf>
    <xf numFmtId="0" fontId="0" fillId="0" borderId="10" xfId="0" applyBorder="1"/>
    <xf numFmtId="0" fontId="11" fillId="0" borderId="4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27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3" fontId="0" fillId="2" borderId="1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0" xfId="0" applyFont="1" applyBorder="1" applyAlignment="1"/>
    <xf numFmtId="0" fontId="12" fillId="0" borderId="7" xfId="0" applyFont="1" applyBorder="1" applyAlignment="1"/>
    <xf numFmtId="3" fontId="0" fillId="2" borderId="1" xfId="0" applyNumberFormat="1" applyFont="1" applyFill="1" applyBorder="1" applyAlignment="1" applyProtection="1">
      <alignment horizontal="right"/>
      <protection locked="0"/>
    </xf>
    <xf numFmtId="3" fontId="18" fillId="2" borderId="1" xfId="0" applyNumberFormat="1" applyFont="1" applyFill="1" applyBorder="1"/>
    <xf numFmtId="3" fontId="0" fillId="2" borderId="1" xfId="0" applyNumberFormat="1" applyFont="1" applyFill="1" applyBorder="1" applyAlignment="1" applyProtection="1">
      <protection locked="0"/>
    </xf>
    <xf numFmtId="0" fontId="12" fillId="2" borderId="1" xfId="0" applyFont="1" applyFill="1" applyBorder="1" applyAlignment="1"/>
    <xf numFmtId="0" fontId="16" fillId="2" borderId="1" xfId="0" applyFont="1" applyFill="1" applyBorder="1" applyAlignment="1"/>
    <xf numFmtId="0" fontId="11" fillId="0" borderId="0" xfId="0" applyFont="1" applyAlignment="1">
      <alignment horizontal="center"/>
    </xf>
    <xf numFmtId="0" fontId="12" fillId="0" borderId="0" xfId="0" applyFont="1" applyFill="1" applyBorder="1" applyAlignment="1"/>
    <xf numFmtId="0" fontId="17" fillId="0" borderId="2" xfId="0" applyFont="1" applyBorder="1" applyAlignment="1"/>
    <xf numFmtId="0" fontId="0" fillId="0" borderId="19" xfId="0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23" fillId="0" borderId="0" xfId="0" applyFont="1" applyFill="1" applyBorder="1"/>
    <xf numFmtId="0" fontId="28" fillId="0" borderId="0" xfId="0" applyFont="1" applyBorder="1"/>
    <xf numFmtId="0" fontId="28" fillId="0" borderId="0" xfId="0" applyFont="1"/>
    <xf numFmtId="0" fontId="17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0" xfId="0" applyFont="1" applyBorder="1"/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6" fillId="0" borderId="0" xfId="0" applyFont="1" applyFill="1" applyBorder="1" applyAlignment="1"/>
    <xf numFmtId="0" fontId="29" fillId="0" borderId="0" xfId="0" applyFont="1" applyAlignment="1"/>
    <xf numFmtId="0" fontId="30" fillId="0" borderId="1" xfId="0" applyFont="1" applyBorder="1"/>
    <xf numFmtId="0" fontId="11" fillId="0" borderId="10" xfId="0" applyFont="1" applyBorder="1"/>
    <xf numFmtId="3" fontId="0" fillId="2" borderId="1" xfId="0" applyNumberFormat="1" applyFill="1" applyBorder="1"/>
    <xf numFmtId="0" fontId="12" fillId="2" borderId="1" xfId="0" applyFont="1" applyFill="1" applyBorder="1" applyAlignment="1" applyProtection="1">
      <protection locked="0"/>
    </xf>
    <xf numFmtId="0" fontId="23" fillId="0" borderId="0" xfId="0" applyFont="1" applyAlignment="1">
      <alignment horizontal="left"/>
    </xf>
    <xf numFmtId="49" fontId="0" fillId="0" borderId="19" xfId="0" applyNumberForma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/>
    <xf numFmtId="0" fontId="31" fillId="0" borderId="4" xfId="0" applyFont="1" applyBorder="1"/>
    <xf numFmtId="0" fontId="32" fillId="0" borderId="10" xfId="0" applyFont="1" applyBorder="1"/>
    <xf numFmtId="0" fontId="33" fillId="0" borderId="3" xfId="0" applyFont="1" applyBorder="1"/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Protection="1">
      <protection locked="0"/>
    </xf>
    <xf numFmtId="0" fontId="16" fillId="0" borderId="21" xfId="0" applyFont="1" applyFill="1" applyBorder="1" applyAlignment="1" applyProtection="1">
      <alignment horizontal="left"/>
      <protection locked="0"/>
    </xf>
    <xf numFmtId="0" fontId="16" fillId="0" borderId="23" xfId="0" applyFont="1" applyFill="1" applyBorder="1" applyAlignment="1">
      <alignment horizontal="left"/>
    </xf>
    <xf numFmtId="0" fontId="16" fillId="0" borderId="10" xfId="0" applyFont="1" applyFill="1" applyBorder="1" applyAlignment="1"/>
    <xf numFmtId="0" fontId="16" fillId="0" borderId="3" xfId="0" applyFont="1" applyFill="1" applyBorder="1" applyAlignment="1"/>
    <xf numFmtId="0" fontId="12" fillId="0" borderId="1" xfId="0" applyFont="1" applyFill="1" applyBorder="1" applyProtection="1">
      <protection locked="0"/>
    </xf>
    <xf numFmtId="0" fontId="12" fillId="0" borderId="10" xfId="0" applyFont="1" applyFill="1" applyBorder="1" applyAlignment="1">
      <alignment horizontal="left"/>
    </xf>
    <xf numFmtId="0" fontId="12" fillId="0" borderId="12" xfId="0" applyFont="1" applyFill="1" applyBorder="1" applyAlignment="1" applyProtection="1">
      <alignment horizontal="left"/>
    </xf>
    <xf numFmtId="0" fontId="10" fillId="0" borderId="0" xfId="1" applyBorder="1" applyAlignment="1">
      <alignment horizontal="center"/>
    </xf>
    <xf numFmtId="0" fontId="10" fillId="0" borderId="7" xfId="1" applyBorder="1" applyAlignment="1">
      <alignment horizontal="center"/>
    </xf>
    <xf numFmtId="0" fontId="11" fillId="0" borderId="9" xfId="0" applyFont="1" applyBorder="1"/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4" fillId="0" borderId="0" xfId="0" applyFont="1" applyFill="1" applyBorder="1" applyAlignment="1" applyProtection="1">
      <alignment horizontal="left"/>
      <protection locked="0"/>
    </xf>
    <xf numFmtId="0" fontId="35" fillId="0" borderId="0" xfId="0" applyFont="1"/>
    <xf numFmtId="0" fontId="10" fillId="0" borderId="2" xfId="1" applyBorder="1" applyAlignment="1">
      <alignment horizontal="center"/>
    </xf>
    <xf numFmtId="0" fontId="12" fillId="0" borderId="11" xfId="0" applyFont="1" applyBorder="1"/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3" fillId="0" borderId="0" xfId="0" applyFont="1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center"/>
      <protection locked="0"/>
    </xf>
    <xf numFmtId="0" fontId="36" fillId="0" borderId="12" xfId="0" applyFont="1" applyFill="1" applyBorder="1" applyAlignment="1" applyProtection="1">
      <alignment horizontal="center"/>
    </xf>
    <xf numFmtId="0" fontId="36" fillId="0" borderId="4" xfId="0" applyFont="1" applyFill="1" applyBorder="1" applyAlignment="1" applyProtection="1">
      <alignment horizontal="center"/>
    </xf>
    <xf numFmtId="3" fontId="0" fillId="2" borderId="6" xfId="0" applyNumberFormat="1" applyFill="1" applyBorder="1"/>
    <xf numFmtId="0" fontId="30" fillId="2" borderId="8" xfId="0" applyFont="1" applyFill="1" applyBorder="1"/>
    <xf numFmtId="0" fontId="30" fillId="2" borderId="6" xfId="0" applyFont="1" applyFill="1" applyBorder="1"/>
    <xf numFmtId="0" fontId="12" fillId="0" borderId="8" xfId="0" applyFont="1" applyBorder="1"/>
    <xf numFmtId="0" fontId="13" fillId="0" borderId="11" xfId="0" applyFont="1" applyBorder="1"/>
    <xf numFmtId="0" fontId="11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3" fontId="0" fillId="2" borderId="6" xfId="0" applyNumberFormat="1" applyFill="1" applyBorder="1" applyProtection="1">
      <protection locked="0"/>
    </xf>
    <xf numFmtId="3" fontId="0" fillId="0" borderId="6" xfId="0" applyNumberFormat="1" applyBorder="1"/>
    <xf numFmtId="3" fontId="0" fillId="2" borderId="1" xfId="0" applyNumberFormat="1" applyFill="1" applyBorder="1" applyProtection="1">
      <protection locked="0"/>
    </xf>
    <xf numFmtId="3" fontId="0" fillId="0" borderId="1" xfId="0" applyNumberFormat="1" applyBorder="1"/>
    <xf numFmtId="3" fontId="18" fillId="2" borderId="1" xfId="0" applyNumberFormat="1" applyFont="1" applyFill="1" applyBorder="1" applyProtection="1"/>
    <xf numFmtId="3" fontId="34" fillId="2" borderId="1" xfId="0" applyNumberFormat="1" applyFont="1" applyFill="1" applyBorder="1" applyAlignment="1" applyProtection="1">
      <alignment horizontal="right"/>
      <protection locked="0"/>
    </xf>
    <xf numFmtId="3" fontId="0" fillId="2" borderId="1" xfId="0" applyNumberFormat="1" applyFont="1" applyFill="1" applyBorder="1" applyAlignment="1" applyProtection="1">
      <alignment horizontal="right"/>
    </xf>
    <xf numFmtId="0" fontId="11" fillId="0" borderId="0" xfId="0" applyFont="1" applyFill="1" applyBorder="1"/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7" fillId="0" borderId="12" xfId="0" applyFont="1" applyBorder="1"/>
    <xf numFmtId="0" fontId="7" fillId="0" borderId="11" xfId="0" applyFont="1" applyFill="1" applyBorder="1"/>
    <xf numFmtId="0" fontId="18" fillId="0" borderId="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2" fillId="0" borderId="0" xfId="0" applyFont="1" applyFill="1" applyBorder="1"/>
    <xf numFmtId="0" fontId="43" fillId="0" borderId="0" xfId="0" applyFont="1"/>
    <xf numFmtId="0" fontId="42" fillId="0" borderId="0" xfId="0" applyFont="1"/>
    <xf numFmtId="0" fontId="4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" fontId="18" fillId="2" borderId="8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3" fontId="0" fillId="2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/>
    <xf numFmtId="14" fontId="0" fillId="2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Border="1" applyAlignment="1"/>
    <xf numFmtId="0" fontId="0" fillId="0" borderId="0" xfId="0" applyFont="1" applyBorder="1" applyAlignment="1">
      <alignment wrapText="1"/>
    </xf>
    <xf numFmtId="0" fontId="45" fillId="0" borderId="0" xfId="1" applyFont="1" applyAlignment="1" applyProtection="1">
      <alignment horizontal="center" wrapText="1"/>
      <protection locked="0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9" fontId="0" fillId="2" borderId="3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2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9" fillId="0" borderId="0" xfId="0" applyFont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32" fillId="0" borderId="0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11" fillId="0" borderId="0" xfId="0" applyFont="1" applyBorder="1" applyAlignment="1">
      <alignment horizontal="right"/>
    </xf>
    <xf numFmtId="14" fontId="11" fillId="0" borderId="0" xfId="0" applyNumberFormat="1" applyFont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6" fillId="0" borderId="0" xfId="0" applyFont="1" applyBorder="1" applyAlignment="1"/>
    <xf numFmtId="0" fontId="19" fillId="0" borderId="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0" fillId="0" borderId="3" xfId="1" applyBorder="1" applyAlignment="1" applyProtection="1">
      <alignment horizontal="center"/>
      <protection locked="0"/>
    </xf>
    <xf numFmtId="0" fontId="3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0" fillId="0" borderId="29" xfId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showGridLines="0" tabSelected="1" zoomScaleNormal="100" workbookViewId="0">
      <selection activeCell="D6" sqref="D6:E6"/>
    </sheetView>
  </sheetViews>
  <sheetFormatPr defaultRowHeight="15" x14ac:dyDescent="0.25"/>
  <cols>
    <col min="1" max="1" width="9.140625" style="32"/>
    <col min="2" max="2" width="15.5703125" customWidth="1"/>
    <col min="3" max="3" width="12.42578125" style="32" customWidth="1"/>
    <col min="4" max="4" width="10.5703125" customWidth="1"/>
    <col min="6" max="6" width="10.28515625" customWidth="1"/>
    <col min="7" max="8" width="10" customWidth="1"/>
    <col min="9" max="9" width="12.140625" customWidth="1"/>
  </cols>
  <sheetData>
    <row r="1" spans="1:13" s="20" customFormat="1" x14ac:dyDescent="0.25">
      <c r="A1" s="207" t="s">
        <v>29</v>
      </c>
      <c r="B1" s="207"/>
      <c r="C1" s="207"/>
      <c r="D1" s="207"/>
      <c r="E1" s="207"/>
      <c r="F1" s="207"/>
      <c r="G1" s="207"/>
      <c r="H1" s="207"/>
      <c r="I1" s="207"/>
    </row>
    <row r="2" spans="1:13" s="34" customFormat="1" x14ac:dyDescent="0.25">
      <c r="A2" s="207" t="s">
        <v>114</v>
      </c>
      <c r="B2" s="207"/>
      <c r="C2" s="207"/>
      <c r="D2" s="207"/>
      <c r="E2" s="207"/>
      <c r="F2" s="207"/>
      <c r="G2" s="207"/>
      <c r="H2" s="207"/>
      <c r="I2" s="207"/>
    </row>
    <row r="3" spans="1:13" s="34" customFormat="1" x14ac:dyDescent="0.25">
      <c r="A3" s="214" t="s">
        <v>125</v>
      </c>
      <c r="B3" s="214"/>
      <c r="C3" s="214"/>
      <c r="D3" s="214"/>
      <c r="E3" s="214"/>
      <c r="F3" s="214"/>
      <c r="G3" s="214"/>
      <c r="H3" s="214"/>
      <c r="I3" s="214"/>
    </row>
    <row r="4" spans="1:13" s="34" customFormat="1" ht="16.5" x14ac:dyDescent="0.3">
      <c r="A4" s="37" t="s">
        <v>17</v>
      </c>
      <c r="B4" s="212" t="s">
        <v>46</v>
      </c>
      <c r="C4" s="212"/>
      <c r="D4" s="212"/>
      <c r="E4" s="212"/>
      <c r="F4" s="212"/>
      <c r="G4" s="212"/>
      <c r="H4" s="212"/>
      <c r="I4" s="212"/>
      <c r="L4" s="105"/>
      <c r="M4" s="35"/>
    </row>
    <row r="5" spans="1:13" s="34" customFormat="1" ht="6.75" customHeight="1" x14ac:dyDescent="0.3">
      <c r="A5" s="37"/>
      <c r="B5" s="197"/>
      <c r="C5" s="197"/>
      <c r="D5" s="197"/>
      <c r="E5" s="197"/>
      <c r="F5" s="197"/>
      <c r="G5" s="197"/>
      <c r="H5" s="197"/>
      <c r="I5" s="197"/>
      <c r="L5" s="196"/>
      <c r="M5" s="196"/>
    </row>
    <row r="6" spans="1:13" s="20" customFormat="1" x14ac:dyDescent="0.25">
      <c r="A6" s="34" t="s">
        <v>18</v>
      </c>
      <c r="B6" s="38" t="s">
        <v>31</v>
      </c>
      <c r="C6" s="38"/>
      <c r="D6" s="211"/>
      <c r="E6" s="211"/>
      <c r="F6" s="39" t="s">
        <v>50</v>
      </c>
      <c r="G6" s="39"/>
      <c r="H6" s="211"/>
      <c r="I6" s="211"/>
    </row>
    <row r="7" spans="1:13" s="34" customFormat="1" ht="6.75" customHeight="1" x14ac:dyDescent="0.25">
      <c r="B7" s="38"/>
      <c r="C7" s="38"/>
      <c r="D7" s="199"/>
      <c r="E7" s="199"/>
      <c r="F7" s="201"/>
      <c r="G7" s="39"/>
      <c r="H7" s="199"/>
      <c r="I7" s="199"/>
    </row>
    <row r="8" spans="1:13" s="34" customFormat="1" x14ac:dyDescent="0.25">
      <c r="B8" s="213" t="s">
        <v>101</v>
      </c>
      <c r="C8" s="213"/>
      <c r="D8" s="202"/>
      <c r="E8" s="199"/>
      <c r="F8" s="39"/>
      <c r="G8" s="39"/>
      <c r="H8" s="199"/>
      <c r="I8" s="199"/>
    </row>
    <row r="9" spans="1:13" s="34" customFormat="1" ht="5.25" customHeight="1" x14ac:dyDescent="0.25">
      <c r="B9" s="38"/>
      <c r="C9" s="38"/>
      <c r="D9" s="199"/>
      <c r="E9" s="199"/>
      <c r="F9" s="39"/>
      <c r="G9" s="39"/>
      <c r="H9" s="199"/>
      <c r="I9" s="199"/>
    </row>
    <row r="10" spans="1:13" s="20" customFormat="1" ht="21" x14ac:dyDescent="0.35">
      <c r="A10" s="34" t="s">
        <v>45</v>
      </c>
      <c r="B10" s="38" t="s">
        <v>115</v>
      </c>
      <c r="C10" s="38"/>
      <c r="D10" s="40"/>
      <c r="E10" s="39"/>
      <c r="F10" s="39"/>
      <c r="G10" s="39"/>
      <c r="H10" s="39"/>
      <c r="I10" s="39"/>
      <c r="J10" s="31"/>
    </row>
    <row r="11" spans="1:13" s="30" customFormat="1" ht="18.75" customHeight="1" x14ac:dyDescent="0.25">
      <c r="A11" s="37"/>
      <c r="B11" s="28" t="s">
        <v>20</v>
      </c>
      <c r="C11" s="65"/>
      <c r="D11" s="189" t="s">
        <v>93</v>
      </c>
      <c r="E11" s="66"/>
      <c r="F11" s="66"/>
      <c r="G11" s="66"/>
      <c r="H11" s="66"/>
      <c r="I11" s="82"/>
    </row>
    <row r="12" spans="1:13" s="30" customFormat="1" x14ac:dyDescent="0.25">
      <c r="A12" s="37"/>
      <c r="B12" s="79" t="s">
        <v>19</v>
      </c>
      <c r="C12" s="200"/>
      <c r="D12" s="86" t="s">
        <v>94</v>
      </c>
      <c r="E12" s="44"/>
      <c r="F12" s="44"/>
      <c r="G12" s="44"/>
      <c r="H12" s="44"/>
      <c r="I12" s="83"/>
    </row>
    <row r="13" spans="1:13" s="30" customFormat="1" x14ac:dyDescent="0.25">
      <c r="A13" s="37"/>
      <c r="B13" s="92" t="s">
        <v>116</v>
      </c>
      <c r="C13" s="84"/>
      <c r="D13" s="86" t="s">
        <v>95</v>
      </c>
      <c r="E13" s="84"/>
      <c r="F13" s="84"/>
      <c r="G13" s="84"/>
      <c r="H13" s="84"/>
      <c r="I13" s="85"/>
    </row>
    <row r="14" spans="1:13" s="30" customFormat="1" x14ac:dyDescent="0.25">
      <c r="A14" s="37"/>
      <c r="B14" s="92" t="s">
        <v>30</v>
      </c>
      <c r="C14" s="84"/>
      <c r="D14" s="86"/>
      <c r="E14" s="47"/>
      <c r="F14" s="47"/>
      <c r="G14" s="47"/>
      <c r="H14" s="47"/>
      <c r="I14" s="72"/>
    </row>
    <row r="15" spans="1:13" s="30" customFormat="1" x14ac:dyDescent="0.25">
      <c r="A15" s="37"/>
      <c r="B15" s="74"/>
      <c r="C15" s="75"/>
      <c r="D15" s="87"/>
      <c r="E15" s="75"/>
      <c r="F15" s="75"/>
      <c r="G15" s="75"/>
      <c r="H15" s="75"/>
      <c r="I15" s="76"/>
    </row>
    <row r="16" spans="1:13" s="30" customFormat="1" x14ac:dyDescent="0.25">
      <c r="A16" s="37"/>
      <c r="C16" s="37"/>
    </row>
    <row r="17" spans="1:20" s="30" customFormat="1" x14ac:dyDescent="0.25">
      <c r="A17" s="37"/>
      <c r="B17" s="28" t="s">
        <v>21</v>
      </c>
      <c r="C17" s="65"/>
      <c r="D17" s="173" t="s">
        <v>78</v>
      </c>
      <c r="E17" s="65"/>
      <c r="F17" s="65"/>
      <c r="G17" s="65"/>
      <c r="H17" s="65"/>
      <c r="I17" s="29"/>
    </row>
    <row r="18" spans="1:20" s="30" customFormat="1" x14ac:dyDescent="0.25">
      <c r="A18" s="37"/>
      <c r="B18" s="79" t="s">
        <v>19</v>
      </c>
      <c r="C18" s="102"/>
      <c r="D18" s="80" t="s">
        <v>92</v>
      </c>
      <c r="E18" s="47"/>
      <c r="F18" s="47"/>
      <c r="G18" s="47"/>
      <c r="H18" s="47"/>
      <c r="I18" s="72"/>
    </row>
    <row r="19" spans="1:20" s="37" customFormat="1" x14ac:dyDescent="0.25">
      <c r="B19" s="152" t="s">
        <v>117</v>
      </c>
      <c r="C19" s="84"/>
      <c r="D19" s="80"/>
      <c r="E19" s="47"/>
      <c r="F19" s="47"/>
      <c r="G19" s="47"/>
      <c r="H19" s="47"/>
      <c r="I19" s="72"/>
    </row>
    <row r="20" spans="1:20" s="30" customFormat="1" x14ac:dyDescent="0.25">
      <c r="A20" s="37"/>
      <c r="B20" s="93" t="s">
        <v>30</v>
      </c>
      <c r="C20" s="94"/>
      <c r="D20" s="81"/>
      <c r="E20" s="75"/>
      <c r="F20" s="75"/>
      <c r="G20" s="75"/>
      <c r="H20" s="75"/>
      <c r="I20" s="76"/>
    </row>
    <row r="21" spans="1:20" s="32" customFormat="1" ht="15.75" thickBot="1" x14ac:dyDescent="0.3">
      <c r="B21" s="38"/>
      <c r="C21" s="38"/>
    </row>
    <row r="22" spans="1:20" s="32" customFormat="1" x14ac:dyDescent="0.25">
      <c r="A22" s="33"/>
      <c r="B22" s="77" t="s">
        <v>22</v>
      </c>
      <c r="C22" s="67"/>
      <c r="D22" s="71" t="s">
        <v>96</v>
      </c>
      <c r="E22" s="68"/>
      <c r="F22" s="68"/>
      <c r="G22" s="68"/>
      <c r="H22" s="68"/>
      <c r="I22" s="69"/>
    </row>
    <row r="23" spans="1:20" s="32" customFormat="1" x14ac:dyDescent="0.25">
      <c r="A23" s="33"/>
      <c r="B23" s="78" t="s">
        <v>69</v>
      </c>
      <c r="C23" s="95">
        <f>C12+C18</f>
        <v>0</v>
      </c>
      <c r="D23" s="2"/>
      <c r="E23" s="33"/>
      <c r="F23" s="33"/>
      <c r="G23" s="33"/>
      <c r="H23" s="33"/>
      <c r="I23" s="70"/>
      <c r="L23" s="120"/>
    </row>
    <row r="24" spans="1:20" s="32" customFormat="1" x14ac:dyDescent="0.25">
      <c r="A24" s="33"/>
      <c r="B24" s="153" t="s">
        <v>118</v>
      </c>
      <c r="C24" s="91"/>
      <c r="D24" s="2"/>
      <c r="E24" s="33"/>
      <c r="F24" s="33"/>
      <c r="G24" s="33"/>
      <c r="H24" s="33"/>
      <c r="I24" s="70"/>
    </row>
    <row r="25" spans="1:20" s="32" customFormat="1" x14ac:dyDescent="0.25">
      <c r="A25" s="33"/>
      <c r="B25" s="174" t="s">
        <v>30</v>
      </c>
      <c r="C25" s="83"/>
      <c r="D25" s="2"/>
      <c r="E25" s="33"/>
      <c r="F25" s="33"/>
      <c r="G25" s="33"/>
      <c r="H25" s="33"/>
      <c r="I25" s="70"/>
      <c r="M25" s="121"/>
      <c r="N25" s="98"/>
      <c r="O25" s="98"/>
      <c r="P25" s="106"/>
      <c r="Q25" s="98"/>
      <c r="R25" s="122"/>
      <c r="S25" s="98"/>
      <c r="T25" s="98"/>
    </row>
    <row r="26" spans="1:20" s="32" customFormat="1" x14ac:dyDescent="0.25">
      <c r="A26" s="172" t="s">
        <v>102</v>
      </c>
      <c r="B26" s="65" t="s">
        <v>47</v>
      </c>
      <c r="C26" s="66"/>
      <c r="D26" s="22"/>
      <c r="E26" s="22"/>
      <c r="F26" s="22"/>
      <c r="G26" s="22"/>
      <c r="H26" s="22"/>
      <c r="I26" s="25"/>
    </row>
    <row r="27" spans="1:20" s="32" customFormat="1" x14ac:dyDescent="0.25">
      <c r="A27" s="130" t="s">
        <v>62</v>
      </c>
      <c r="B27" s="98" t="s">
        <v>35</v>
      </c>
      <c r="C27" s="106"/>
      <c r="D27" s="127" t="s">
        <v>39</v>
      </c>
      <c r="E27" s="98"/>
      <c r="F27" s="98"/>
      <c r="G27" s="98"/>
      <c r="H27" s="98"/>
      <c r="I27" s="73"/>
    </row>
    <row r="28" spans="1:20" s="32" customFormat="1" x14ac:dyDescent="0.25">
      <c r="A28" s="130" t="s">
        <v>60</v>
      </c>
      <c r="B28" s="119" t="s">
        <v>48</v>
      </c>
      <c r="C28" s="33"/>
      <c r="D28" s="33"/>
      <c r="E28" s="33"/>
      <c r="F28" s="127" t="s">
        <v>39</v>
      </c>
      <c r="G28" s="138" t="s">
        <v>49</v>
      </c>
      <c r="H28" s="145" t="s">
        <v>79</v>
      </c>
      <c r="I28" s="144"/>
      <c r="N28" s="106"/>
    </row>
    <row r="29" spans="1:20" s="32" customFormat="1" x14ac:dyDescent="0.25">
      <c r="A29" s="130" t="s">
        <v>61</v>
      </c>
      <c r="B29" s="96" t="s">
        <v>67</v>
      </c>
      <c r="C29" s="96"/>
      <c r="D29" s="96"/>
      <c r="E29" s="33"/>
      <c r="F29" s="33"/>
      <c r="G29" s="127" t="s">
        <v>39</v>
      </c>
      <c r="H29" s="138" t="s">
        <v>49</v>
      </c>
      <c r="I29" s="143"/>
      <c r="N29" s="98"/>
      <c r="O29" s="98"/>
      <c r="P29" s="98"/>
      <c r="Q29" s="98"/>
      <c r="R29" s="98"/>
    </row>
    <row r="30" spans="1:20" s="32" customFormat="1" x14ac:dyDescent="0.25">
      <c r="A30" s="131" t="s">
        <v>37</v>
      </c>
      <c r="B30" s="118" t="s">
        <v>38</v>
      </c>
      <c r="C30" s="118"/>
      <c r="D30" s="4"/>
      <c r="E30" s="73"/>
      <c r="F30" s="127" t="s">
        <v>39</v>
      </c>
      <c r="G30" s="138" t="s">
        <v>49</v>
      </c>
      <c r="H30" s="139"/>
      <c r="I30" s="140"/>
    </row>
    <row r="31" spans="1:20" s="32" customFormat="1" ht="15.75" thickBot="1" x14ac:dyDescent="0.3">
      <c r="A31" s="33"/>
      <c r="B31" s="44"/>
      <c r="C31" s="44"/>
      <c r="D31" s="33"/>
      <c r="E31" s="33"/>
      <c r="F31" s="33"/>
      <c r="G31" s="33"/>
      <c r="H31" s="33"/>
      <c r="I31" s="33"/>
    </row>
    <row r="32" spans="1:20" s="32" customFormat="1" ht="15.75" thickBot="1" x14ac:dyDescent="0.3">
      <c r="B32" s="38"/>
      <c r="C32" s="208" t="s">
        <v>32</v>
      </c>
      <c r="D32" s="209"/>
      <c r="E32" s="209"/>
      <c r="F32" s="210"/>
    </row>
    <row r="33" spans="1:18" s="32" customFormat="1" x14ac:dyDescent="0.25">
      <c r="B33" s="38"/>
      <c r="C33" s="38"/>
    </row>
    <row r="34" spans="1:18" s="32" customFormat="1" x14ac:dyDescent="0.25">
      <c r="A34" s="55" t="s">
        <v>103</v>
      </c>
      <c r="B34" s="65" t="s">
        <v>82</v>
      </c>
      <c r="C34" s="66"/>
      <c r="D34" s="185" t="s">
        <v>81</v>
      </c>
      <c r="E34" s="53"/>
      <c r="F34" s="53"/>
      <c r="G34" s="53"/>
      <c r="H34" s="53"/>
      <c r="I34" s="56"/>
    </row>
    <row r="35" spans="1:18" s="32" customFormat="1" x14ac:dyDescent="0.25">
      <c r="A35" s="2"/>
      <c r="B35" s="44" t="s">
        <v>84</v>
      </c>
      <c r="C35" s="181">
        <f>IF($D$27="yes",IF(I36="enter value","parsonage $$",($C$23+I36)*0.062),$C$23*0.062)</f>
        <v>0</v>
      </c>
      <c r="D35" s="50" t="s">
        <v>86</v>
      </c>
      <c r="E35" s="46"/>
      <c r="F35" s="46"/>
      <c r="G35" s="46"/>
      <c r="H35" s="46"/>
      <c r="I35" s="73"/>
    </row>
    <row r="36" spans="1:18" s="32" customFormat="1" x14ac:dyDescent="0.25">
      <c r="A36" s="58"/>
      <c r="B36" s="187"/>
      <c r="C36" s="64"/>
      <c r="D36" s="49" t="s">
        <v>97</v>
      </c>
      <c r="E36" s="49"/>
      <c r="F36" s="49"/>
      <c r="G36" s="49"/>
      <c r="H36" s="49"/>
      <c r="I36" s="195" t="str">
        <f>IF(D27="yes","Enter Value","")</f>
        <v/>
      </c>
    </row>
    <row r="37" spans="1:18" s="32" customFormat="1" x14ac:dyDescent="0.25">
      <c r="A37" s="34"/>
      <c r="B37" s="42"/>
      <c r="C37" s="42"/>
      <c r="D37" s="33"/>
      <c r="E37" s="33"/>
    </row>
    <row r="38" spans="1:18" s="32" customFormat="1" x14ac:dyDescent="0.25">
      <c r="A38" s="55" t="s">
        <v>104</v>
      </c>
      <c r="B38" s="52" t="s">
        <v>83</v>
      </c>
      <c r="C38" s="148"/>
      <c r="D38" s="186" t="s">
        <v>109</v>
      </c>
      <c r="E38" s="53"/>
      <c r="F38" s="53"/>
      <c r="G38" s="53"/>
      <c r="H38" s="53"/>
      <c r="I38" s="56"/>
    </row>
    <row r="39" spans="1:18" s="32" customFormat="1" ht="30" x14ac:dyDescent="0.25">
      <c r="A39" s="2"/>
      <c r="B39" s="204" t="s">
        <v>85</v>
      </c>
      <c r="C39" s="181">
        <f>IF($D$27="yes",IF(I39="enter value","parsonage $$",($C$23+I39)*0.0145),$C$23*0.0145)</f>
        <v>0</v>
      </c>
      <c r="D39" s="215" t="s">
        <v>108</v>
      </c>
      <c r="E39" s="216"/>
      <c r="F39" s="216"/>
      <c r="G39" s="216"/>
      <c r="H39" s="216"/>
      <c r="I39" s="195" t="str">
        <f>I36</f>
        <v/>
      </c>
    </row>
    <row r="40" spans="1:18" s="32" customFormat="1" x14ac:dyDescent="0.25">
      <c r="A40" s="58"/>
      <c r="B40" s="203"/>
      <c r="C40" s="188"/>
      <c r="D40" s="49"/>
      <c r="E40" s="49"/>
      <c r="F40" s="49"/>
      <c r="G40" s="49"/>
      <c r="H40" s="49"/>
      <c r="I40" s="73"/>
    </row>
    <row r="41" spans="1:18" s="34" customFormat="1" x14ac:dyDescent="0.25">
      <c r="A41" s="32"/>
      <c r="B41"/>
      <c r="C41" s="32"/>
      <c r="D41"/>
      <c r="E41"/>
      <c r="F41"/>
      <c r="G41"/>
      <c r="H41"/>
      <c r="I41"/>
    </row>
    <row r="42" spans="1:18" x14ac:dyDescent="0.25">
      <c r="A42" s="55" t="s">
        <v>105</v>
      </c>
      <c r="B42" s="52" t="s">
        <v>23</v>
      </c>
      <c r="C42" s="22"/>
      <c r="D42" s="63" t="s">
        <v>24</v>
      </c>
      <c r="E42" s="54"/>
      <c r="F42" s="54"/>
      <c r="G42" s="54"/>
      <c r="H42" s="54"/>
      <c r="I42" s="60"/>
    </row>
    <row r="43" spans="1:18" x14ac:dyDescent="0.25">
      <c r="A43" s="61"/>
      <c r="B43" s="91" t="s">
        <v>54</v>
      </c>
      <c r="C43" s="100"/>
      <c r="D43" s="50" t="s">
        <v>26</v>
      </c>
      <c r="E43" s="46"/>
      <c r="F43" s="46"/>
      <c r="G43" s="46"/>
      <c r="H43" s="46"/>
      <c r="I43" s="57"/>
    </row>
    <row r="44" spans="1:18" x14ac:dyDescent="0.25">
      <c r="A44" s="61"/>
      <c r="B44" s="91" t="s">
        <v>119</v>
      </c>
      <c r="C44" s="44"/>
      <c r="D44" s="50" t="s">
        <v>64</v>
      </c>
      <c r="E44" s="46"/>
      <c r="F44" s="46"/>
      <c r="G44" s="46"/>
      <c r="H44" s="46"/>
      <c r="I44" s="57"/>
    </row>
    <row r="45" spans="1:18" x14ac:dyDescent="0.25">
      <c r="A45" s="62"/>
      <c r="B45" s="49" t="s">
        <v>33</v>
      </c>
      <c r="C45" s="125"/>
      <c r="D45" s="51" t="s">
        <v>76</v>
      </c>
      <c r="E45" s="49"/>
      <c r="F45" s="49"/>
      <c r="G45" s="49"/>
      <c r="H45" s="49"/>
      <c r="I45" s="59"/>
    </row>
    <row r="46" spans="1:18" x14ac:dyDescent="0.25">
      <c r="A46" s="34"/>
      <c r="B46" s="34"/>
      <c r="D46" s="17"/>
      <c r="E46" s="17"/>
      <c r="F46" s="17"/>
      <c r="G46" s="17"/>
      <c r="H46" s="17"/>
      <c r="I46" s="32"/>
    </row>
    <row r="47" spans="1:18" x14ac:dyDescent="0.25">
      <c r="A47" s="55" t="s">
        <v>106</v>
      </c>
      <c r="B47" s="52" t="s">
        <v>25</v>
      </c>
      <c r="C47" s="22"/>
      <c r="D47" s="63" t="s">
        <v>27</v>
      </c>
      <c r="E47" s="22"/>
      <c r="F47" s="22"/>
      <c r="G47" s="22"/>
      <c r="H47" s="22"/>
      <c r="I47" s="25"/>
    </row>
    <row r="48" spans="1:18" x14ac:dyDescent="0.25">
      <c r="A48" s="61"/>
      <c r="B48" s="44" t="s">
        <v>55</v>
      </c>
      <c r="C48" s="100"/>
      <c r="D48" s="50" t="s">
        <v>28</v>
      </c>
      <c r="E48" s="33"/>
      <c r="F48" s="33"/>
      <c r="G48" s="33"/>
      <c r="H48" s="33"/>
      <c r="I48" s="27"/>
      <c r="K48" s="42"/>
      <c r="L48" s="42"/>
      <c r="M48" s="20"/>
      <c r="N48" s="20"/>
      <c r="O48" s="20"/>
      <c r="P48" s="20"/>
      <c r="Q48" s="20"/>
      <c r="R48" s="20"/>
    </row>
    <row r="49" spans="1:18" s="32" customFormat="1" x14ac:dyDescent="0.25">
      <c r="A49" s="61"/>
      <c r="B49" s="91" t="s">
        <v>53</v>
      </c>
      <c r="C49" s="44"/>
      <c r="D49" s="50" t="s">
        <v>65</v>
      </c>
      <c r="E49" s="46"/>
      <c r="F49" s="46"/>
      <c r="G49" s="46"/>
      <c r="H49" s="46"/>
      <c r="I49" s="57"/>
      <c r="K49" s="42"/>
      <c r="L49" s="42"/>
      <c r="M49" s="20"/>
      <c r="N49" s="20"/>
      <c r="O49" s="20"/>
      <c r="P49" s="20"/>
      <c r="Q49" s="20"/>
      <c r="R49" s="20"/>
    </row>
    <row r="50" spans="1:18" s="32" customFormat="1" x14ac:dyDescent="0.25">
      <c r="A50" s="134"/>
      <c r="B50" s="136" t="s">
        <v>120</v>
      </c>
      <c r="C50" s="135"/>
      <c r="D50" s="51" t="s">
        <v>77</v>
      </c>
      <c r="E50" s="49"/>
      <c r="F50" s="49"/>
      <c r="G50" s="49"/>
      <c r="H50" s="49"/>
      <c r="I50" s="59"/>
      <c r="K50" s="33"/>
      <c r="L50" s="33"/>
      <c r="M50"/>
      <c r="N50"/>
      <c r="O50"/>
      <c r="P50"/>
      <c r="Q50"/>
      <c r="R50"/>
    </row>
    <row r="51" spans="1:18" s="32" customFormat="1" x14ac:dyDescent="0.25">
      <c r="D51" s="17"/>
      <c r="E51" s="17"/>
      <c r="F51" s="17"/>
      <c r="G51" s="17"/>
      <c r="H51" s="17"/>
      <c r="I51" s="17"/>
      <c r="K51" s="33"/>
      <c r="L51" s="33"/>
      <c r="M51"/>
      <c r="N51"/>
      <c r="O51"/>
      <c r="P51"/>
      <c r="Q51"/>
      <c r="R51"/>
    </row>
    <row r="52" spans="1:18" s="32" customFormat="1" x14ac:dyDescent="0.25">
      <c r="A52" s="34" t="s">
        <v>107</v>
      </c>
      <c r="B52" s="37" t="s">
        <v>121</v>
      </c>
      <c r="C52" s="37"/>
      <c r="D52" s="34"/>
      <c r="E52" s="34"/>
      <c r="F52" s="34"/>
      <c r="G52" s="34"/>
      <c r="H52" s="34"/>
      <c r="I52" s="34"/>
    </row>
    <row r="53" spans="1:18" s="32" customFormat="1" x14ac:dyDescent="0.25">
      <c r="A53" s="34"/>
      <c r="B53" s="128" t="s">
        <v>58</v>
      </c>
      <c r="C53" s="38"/>
      <c r="D53" s="164" t="s">
        <v>71</v>
      </c>
      <c r="E53" s="164" t="s">
        <v>71</v>
      </c>
      <c r="F53" s="164" t="s">
        <v>71</v>
      </c>
      <c r="G53" s="164" t="s">
        <v>71</v>
      </c>
      <c r="H53" s="165" t="s">
        <v>57</v>
      </c>
      <c r="I53" s="168" t="s">
        <v>63</v>
      </c>
    </row>
    <row r="54" spans="1:18" s="32" customFormat="1" x14ac:dyDescent="0.25">
      <c r="A54" s="34"/>
      <c r="B54" s="149" t="s">
        <v>75</v>
      </c>
      <c r="C54" s="38"/>
      <c r="D54" s="163" t="s">
        <v>72</v>
      </c>
      <c r="E54" s="163" t="s">
        <v>59</v>
      </c>
      <c r="F54" s="163" t="s">
        <v>73</v>
      </c>
      <c r="G54" s="163" t="s">
        <v>74</v>
      </c>
      <c r="H54" s="166"/>
      <c r="I54" s="169"/>
    </row>
    <row r="55" spans="1:18" s="32" customFormat="1" x14ac:dyDescent="0.25">
      <c r="A55" s="34"/>
      <c r="B55" s="206" t="s">
        <v>122</v>
      </c>
      <c r="C55" s="206"/>
      <c r="D55" s="175"/>
      <c r="E55" s="175"/>
      <c r="F55" s="175"/>
      <c r="G55" s="175"/>
      <c r="H55" s="176">
        <f t="shared" ref="H55:H57" si="0">SUM(D55:G55)</f>
        <v>0</v>
      </c>
      <c r="I55" s="167">
        <f>C12</f>
        <v>0</v>
      </c>
    </row>
    <row r="56" spans="1:18" s="32" customFormat="1" x14ac:dyDescent="0.25">
      <c r="A56" s="34"/>
      <c r="B56" s="41" t="s">
        <v>123</v>
      </c>
      <c r="C56" s="41"/>
      <c r="D56" s="177"/>
      <c r="E56" s="177"/>
      <c r="F56" s="177"/>
      <c r="G56" s="177"/>
      <c r="H56" s="178">
        <f t="shared" si="0"/>
        <v>0</v>
      </c>
      <c r="I56" s="126">
        <f>C18</f>
        <v>0</v>
      </c>
    </row>
    <row r="57" spans="1:18" s="32" customFormat="1" x14ac:dyDescent="0.25">
      <c r="A57" s="33"/>
      <c r="B57" s="84" t="s">
        <v>56</v>
      </c>
      <c r="C57" s="44"/>
      <c r="D57" s="179">
        <f>SUM(D55:D56)</f>
        <v>0</v>
      </c>
      <c r="E57" s="179">
        <f t="shared" ref="E57:G57" si="1">SUM(E55:E56)</f>
        <v>0</v>
      </c>
      <c r="F57" s="179">
        <f t="shared" si="1"/>
        <v>0</v>
      </c>
      <c r="G57" s="179">
        <f t="shared" si="1"/>
        <v>0</v>
      </c>
      <c r="H57" s="178">
        <f t="shared" si="0"/>
        <v>0</v>
      </c>
      <c r="I57" s="101">
        <f>C23</f>
        <v>0</v>
      </c>
    </row>
    <row r="58" spans="1:18" s="32" customFormat="1" x14ac:dyDescent="0.25">
      <c r="A58" s="33"/>
      <c r="B58" s="44"/>
      <c r="C58" s="44"/>
      <c r="D58" s="46"/>
      <c r="E58" s="46"/>
      <c r="F58" s="46"/>
      <c r="G58" s="46"/>
      <c r="H58" s="46"/>
      <c r="I58" s="46"/>
    </row>
    <row r="59" spans="1:18" s="32" customFormat="1" x14ac:dyDescent="0.25">
      <c r="A59" s="34" t="s">
        <v>91</v>
      </c>
      <c r="B59" s="193" t="s">
        <v>126</v>
      </c>
      <c r="C59" s="38"/>
      <c r="D59" s="39"/>
      <c r="E59" s="34"/>
      <c r="F59" s="39"/>
      <c r="G59" s="39"/>
      <c r="H59" s="39"/>
      <c r="I59" s="39"/>
    </row>
    <row r="60" spans="1:18" s="32" customFormat="1" ht="13.5" customHeight="1" x14ac:dyDescent="0.25">
      <c r="A60" s="34"/>
      <c r="B60" s="206" t="s">
        <v>112</v>
      </c>
      <c r="C60" s="206"/>
      <c r="D60" s="180"/>
      <c r="E60" s="39"/>
      <c r="F60" s="39"/>
      <c r="G60" s="39"/>
      <c r="H60" s="39"/>
      <c r="I60" s="39"/>
    </row>
    <row r="61" spans="1:18" s="32" customFormat="1" ht="16.5" customHeight="1" x14ac:dyDescent="0.25">
      <c r="A61" s="34"/>
      <c r="B61" s="41" t="s">
        <v>113</v>
      </c>
      <c r="C61" s="41"/>
      <c r="D61" s="180"/>
      <c r="E61" s="39"/>
      <c r="F61" s="39"/>
      <c r="G61" s="39"/>
      <c r="H61" s="39"/>
      <c r="I61" s="39"/>
    </row>
    <row r="62" spans="1:18" s="32" customFormat="1" ht="15.75" customHeight="1" x14ac:dyDescent="0.25">
      <c r="A62" s="34"/>
      <c r="B62" s="41"/>
      <c r="C62" s="41"/>
      <c r="D62" s="154"/>
      <c r="E62" s="39"/>
      <c r="F62" s="39"/>
      <c r="G62" s="39"/>
      <c r="H62" s="39"/>
      <c r="I62" s="39"/>
    </row>
    <row r="63" spans="1:18" s="32" customFormat="1" ht="63" customHeight="1" x14ac:dyDescent="0.4">
      <c r="A63" s="205" t="s">
        <v>124</v>
      </c>
      <c r="B63" s="205"/>
      <c r="C63" s="205"/>
      <c r="D63" s="205"/>
      <c r="E63" s="205"/>
      <c r="F63" s="205"/>
      <c r="G63" s="205"/>
      <c r="H63" s="205"/>
      <c r="I63" s="205"/>
    </row>
    <row r="64" spans="1:18" s="32" customFormat="1" x14ac:dyDescent="0.25">
      <c r="B64" s="41"/>
      <c r="C64" s="41"/>
    </row>
    <row r="65" spans="1:9" s="32" customFormat="1" x14ac:dyDescent="0.25">
      <c r="B65" s="123" t="s">
        <v>51</v>
      </c>
      <c r="C65" s="41"/>
    </row>
    <row r="66" spans="1:9" x14ac:dyDescent="0.25">
      <c r="B66" s="33"/>
      <c r="C66" s="33"/>
    </row>
    <row r="67" spans="1:9" ht="18" x14ac:dyDescent="0.3">
      <c r="A67" s="36">
        <v>1</v>
      </c>
      <c r="B67" s="190" t="s">
        <v>70</v>
      </c>
      <c r="C67" s="34"/>
      <c r="D67" s="34"/>
      <c r="E67" s="34"/>
      <c r="F67" s="34"/>
      <c r="G67" s="34"/>
      <c r="H67" s="34"/>
      <c r="I67" s="32"/>
    </row>
    <row r="68" spans="1:9" x14ac:dyDescent="0.25">
      <c r="B68" s="32"/>
      <c r="D68" s="32"/>
      <c r="E68" s="32"/>
      <c r="F68" s="32"/>
      <c r="G68" s="32"/>
      <c r="H68" s="32"/>
      <c r="I68" s="32"/>
    </row>
    <row r="69" spans="1:9" ht="18" x14ac:dyDescent="0.3">
      <c r="A69" s="36">
        <v>2</v>
      </c>
      <c r="B69" s="191" t="s">
        <v>98</v>
      </c>
      <c r="D69" s="32"/>
      <c r="E69" s="32"/>
      <c r="F69" s="32"/>
      <c r="G69" s="32"/>
      <c r="H69" s="32"/>
      <c r="I69" s="32"/>
    </row>
    <row r="70" spans="1:9" s="32" customFormat="1" ht="18" x14ac:dyDescent="0.3">
      <c r="B70" s="192" t="s">
        <v>99</v>
      </c>
    </row>
    <row r="71" spans="1:9" s="32" customFormat="1" x14ac:dyDescent="0.25">
      <c r="B71" s="48"/>
      <c r="C71" s="33"/>
    </row>
    <row r="72" spans="1:9" s="32" customFormat="1" x14ac:dyDescent="0.25">
      <c r="B72" s="48"/>
      <c r="C72" s="33"/>
    </row>
    <row r="73" spans="1:9" s="32" customFormat="1" x14ac:dyDescent="0.25">
      <c r="B73" s="114"/>
      <c r="C73" s="115"/>
      <c r="D73" s="116"/>
      <c r="E73" s="116"/>
      <c r="F73" s="116"/>
      <c r="G73" s="116"/>
      <c r="H73" s="116"/>
      <c r="I73" s="116"/>
    </row>
    <row r="74" spans="1:9" s="32" customFormat="1" x14ac:dyDescent="0.25">
      <c r="B74" s="114"/>
      <c r="C74" s="115"/>
      <c r="D74" s="116"/>
      <c r="E74" s="116"/>
      <c r="F74" s="116"/>
      <c r="G74" s="116"/>
      <c r="H74" s="116"/>
      <c r="I74" s="116"/>
    </row>
    <row r="75" spans="1:9" x14ac:dyDescent="0.25">
      <c r="B75" s="33"/>
      <c r="C75" s="33"/>
    </row>
    <row r="76" spans="1:9" s="32" customFormat="1" x14ac:dyDescent="0.25">
      <c r="B76" s="48"/>
      <c r="C76" s="33"/>
    </row>
    <row r="77" spans="1:9" s="23" customFormat="1" ht="16.5" x14ac:dyDescent="0.3">
      <c r="A77" s="36"/>
      <c r="B77" s="45"/>
      <c r="C77" s="43"/>
    </row>
    <row r="78" spans="1:9" s="36" customFormat="1" ht="16.5" x14ac:dyDescent="0.3">
      <c r="B78" s="45"/>
      <c r="C78" s="43"/>
    </row>
    <row r="79" spans="1:9" x14ac:dyDescent="0.25">
      <c r="B79" s="182"/>
      <c r="C79" s="34"/>
      <c r="D79" s="34"/>
      <c r="E79" s="34"/>
      <c r="F79" s="34"/>
      <c r="G79" s="34"/>
      <c r="H79" s="34"/>
    </row>
  </sheetData>
  <sheetProtection insertHyperlinks="0" selectLockedCells="1"/>
  <mergeCells count="12">
    <mergeCell ref="A63:I63"/>
    <mergeCell ref="B60:C60"/>
    <mergeCell ref="B55:C55"/>
    <mergeCell ref="A1:I1"/>
    <mergeCell ref="A2:I2"/>
    <mergeCell ref="C32:F32"/>
    <mergeCell ref="D6:E6"/>
    <mergeCell ref="H6:I6"/>
    <mergeCell ref="B4:I4"/>
    <mergeCell ref="B8:C8"/>
    <mergeCell ref="A3:I3"/>
    <mergeCell ref="D39:H39"/>
  </mergeCells>
  <hyperlinks>
    <hyperlink ref="A63" location="'Compensation Form Page 3'!A1" display="Click here to go to 2017 Pastor's Compensation &amp; Other Benefits form and review for accuracy"/>
    <hyperlink ref="A63:H63" location="'Compensation Form Page 3'!A1" display="Click here to go to 2017 Pastor's Compensation &amp; Other Benefits form and review for accuracy"/>
    <hyperlink ref="A63:I63" location="'Compensation Form Page 3'!A1" display="Click here to review and print the  2022 Lay Pastor Compensation &amp; Other Benefits form"/>
  </hyperlinks>
  <pageMargins left="0.45" right="0.2" top="0.25" bottom="0.25" header="0.3" footer="0.3"/>
  <pageSetup orientation="portrait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A18" sqref="A18:H18"/>
    </sheetView>
  </sheetViews>
  <sheetFormatPr defaultRowHeight="15" x14ac:dyDescent="0.25"/>
  <cols>
    <col min="1" max="1" width="2.5703125" customWidth="1"/>
    <col min="2" max="2" width="31.85546875" customWidth="1"/>
    <col min="3" max="3" width="12.85546875" customWidth="1"/>
    <col min="4" max="4" width="12.5703125" customWidth="1"/>
    <col min="5" max="5" width="8.5703125" customWidth="1"/>
    <col min="6" max="6" width="8.7109375" customWidth="1"/>
    <col min="7" max="7" width="8.5703125" customWidth="1"/>
    <col min="8" max="8" width="9.85546875" customWidth="1"/>
  </cols>
  <sheetData>
    <row r="1" spans="1:9" x14ac:dyDescent="0.25">
      <c r="A1" s="224" t="s">
        <v>127</v>
      </c>
      <c r="B1" s="224"/>
      <c r="C1" s="224"/>
      <c r="D1" s="224"/>
      <c r="E1" s="224"/>
      <c r="F1" s="224"/>
      <c r="G1" s="224"/>
      <c r="H1" s="224"/>
    </row>
    <row r="2" spans="1:9" s="32" customFormat="1" ht="7.5" customHeight="1" x14ac:dyDescent="0.25">
      <c r="A2" s="198"/>
      <c r="B2" s="198"/>
      <c r="C2" s="198"/>
      <c r="D2" s="198"/>
      <c r="E2" s="198"/>
      <c r="F2" s="198"/>
      <c r="G2" s="198"/>
      <c r="H2" s="198"/>
    </row>
    <row r="3" spans="1:9" s="32" customFormat="1" x14ac:dyDescent="0.25">
      <c r="A3" s="198"/>
      <c r="B3" s="237" t="s">
        <v>110</v>
      </c>
      <c r="C3" s="237"/>
      <c r="D3" s="237"/>
      <c r="E3" s="238" t="str">
        <f>IF('Worksheet Pages 1 and 2'!D8&gt;0,'Worksheet Pages 1 and 2'!D8,"")</f>
        <v/>
      </c>
      <c r="F3" s="238"/>
      <c r="G3" s="198"/>
      <c r="H3" s="198"/>
    </row>
    <row r="4" spans="1:9" ht="7.5" customHeight="1" x14ac:dyDescent="0.25">
      <c r="A4" s="3"/>
      <c r="B4" s="3"/>
      <c r="C4" s="3"/>
      <c r="D4" s="3"/>
      <c r="E4" s="3"/>
      <c r="F4" s="3"/>
      <c r="G4" s="3"/>
      <c r="H4" s="3"/>
    </row>
    <row r="5" spans="1:9" ht="15.75" thickBot="1" x14ac:dyDescent="0.3">
      <c r="A5" s="133"/>
      <c r="B5" s="129">
        <f>'Worksheet Pages 1 and 2'!D6</f>
        <v>0</v>
      </c>
      <c r="C5" s="3"/>
      <c r="D5" s="225">
        <f>'Worksheet Pages 1 and 2'!H6</f>
        <v>0</v>
      </c>
      <c r="E5" s="226"/>
      <c r="F5" s="226"/>
      <c r="G5" s="226"/>
      <c r="H5" s="226"/>
    </row>
    <row r="6" spans="1:9" ht="16.5" thickTop="1" thickBot="1" x14ac:dyDescent="0.3">
      <c r="A6" s="88"/>
      <c r="B6" s="108" t="s">
        <v>40</v>
      </c>
      <c r="C6" s="88"/>
      <c r="D6" s="236" t="s">
        <v>41</v>
      </c>
      <c r="E6" s="236"/>
      <c r="F6" s="236"/>
      <c r="G6" s="236"/>
      <c r="H6" s="236"/>
    </row>
    <row r="7" spans="1:9" ht="15.75" thickTop="1" x14ac:dyDescent="0.25">
      <c r="A7" s="89"/>
      <c r="B7" s="33"/>
      <c r="C7" s="90" t="s">
        <v>2</v>
      </c>
      <c r="D7" s="90" t="s">
        <v>3</v>
      </c>
      <c r="E7" s="227" t="s">
        <v>4</v>
      </c>
      <c r="F7" s="228"/>
      <c r="G7" s="228"/>
      <c r="H7" s="229"/>
      <c r="I7" s="3"/>
    </row>
    <row r="8" spans="1:9" x14ac:dyDescent="0.25">
      <c r="A8" s="2"/>
      <c r="B8" s="3"/>
      <c r="C8" s="8" t="s">
        <v>1</v>
      </c>
      <c r="D8" s="6" t="s">
        <v>1</v>
      </c>
      <c r="E8" s="230" t="s">
        <v>5</v>
      </c>
      <c r="F8" s="231"/>
      <c r="G8" s="231"/>
      <c r="H8" s="232"/>
      <c r="I8" s="3"/>
    </row>
    <row r="9" spans="1:9" x14ac:dyDescent="0.25">
      <c r="A9" s="2"/>
      <c r="B9" s="3"/>
      <c r="C9" s="8" t="s">
        <v>0</v>
      </c>
      <c r="D9" s="6" t="s">
        <v>0</v>
      </c>
      <c r="E9" s="233" t="s">
        <v>6</v>
      </c>
      <c r="F9" s="234"/>
      <c r="G9" s="234"/>
      <c r="H9" s="235"/>
      <c r="I9" s="3"/>
    </row>
    <row r="10" spans="1:9" x14ac:dyDescent="0.25">
      <c r="A10" s="58"/>
      <c r="B10" s="4"/>
      <c r="C10" s="5">
        <v>2023</v>
      </c>
      <c r="D10" s="7">
        <v>2024</v>
      </c>
      <c r="E10" s="124" t="str">
        <f>'Worksheet Pages 1 and 2'!D53</f>
        <v>Type Name</v>
      </c>
      <c r="F10" s="124" t="str">
        <f>'Worksheet Pages 1 and 2'!E53</f>
        <v>Type Name</v>
      </c>
      <c r="G10" s="124" t="str">
        <f>'Worksheet Pages 1 and 2'!F53</f>
        <v>Type Name</v>
      </c>
      <c r="H10" s="124" t="str">
        <f>'Worksheet Pages 1 and 2'!G53</f>
        <v>Type Name</v>
      </c>
      <c r="I10" s="119"/>
    </row>
    <row r="11" spans="1:9" ht="18" customHeight="1" x14ac:dyDescent="0.25">
      <c r="A11" s="14">
        <v>1</v>
      </c>
      <c r="B11" s="16" t="s">
        <v>8</v>
      </c>
      <c r="C11" s="223">
        <f>'Worksheet Pages 1 and 2'!D60</f>
        <v>0</v>
      </c>
      <c r="D11" s="219">
        <f>'Worksheet Pages 1 and 2'!C12</f>
        <v>0</v>
      </c>
      <c r="E11" s="218">
        <f>'Worksheet Pages 1 and 2'!D55</f>
        <v>0</v>
      </c>
      <c r="F11" s="218">
        <f>'Worksheet Pages 1 and 2'!E55</f>
        <v>0</v>
      </c>
      <c r="G11" s="218">
        <f>'Worksheet Pages 1 and 2'!F55</f>
        <v>0</v>
      </c>
      <c r="H11" s="218">
        <f>'Worksheet Pages 1 and 2'!G55</f>
        <v>0</v>
      </c>
      <c r="I11" s="3"/>
    </row>
    <row r="12" spans="1:9" ht="12.75" customHeight="1" x14ac:dyDescent="0.25">
      <c r="A12" s="13"/>
      <c r="B12" s="24" t="s">
        <v>7</v>
      </c>
      <c r="C12" s="220"/>
      <c r="D12" s="220"/>
      <c r="E12" s="218"/>
      <c r="F12" s="218"/>
      <c r="G12" s="218"/>
      <c r="H12" s="218"/>
      <c r="I12" s="3"/>
    </row>
    <row r="13" spans="1:9" ht="20.25" customHeight="1" x14ac:dyDescent="0.25">
      <c r="A13" s="15"/>
      <c r="B13" s="26" t="s">
        <v>16</v>
      </c>
      <c r="C13" s="223">
        <f>'Worksheet Pages 1 and 2'!D61</f>
        <v>0</v>
      </c>
      <c r="D13" s="223">
        <f>'Worksheet Pages 1 and 2'!C18</f>
        <v>0</v>
      </c>
      <c r="E13" s="221">
        <f>'Worksheet Pages 1 and 2'!D56</f>
        <v>0</v>
      </c>
      <c r="F13" s="221">
        <f>'Worksheet Pages 1 and 2'!E56</f>
        <v>0</v>
      </c>
      <c r="G13" s="221">
        <f>'Worksheet Pages 1 and 2'!F56</f>
        <v>0</v>
      </c>
      <c r="H13" s="239">
        <f>'Worksheet Pages 1 and 2'!G56</f>
        <v>0</v>
      </c>
      <c r="I13" s="3"/>
    </row>
    <row r="14" spans="1:9" s="1" customFormat="1" x14ac:dyDescent="0.25">
      <c r="A14" s="18">
        <v>2</v>
      </c>
      <c r="B14" s="12" t="s">
        <v>14</v>
      </c>
      <c r="C14" s="258"/>
      <c r="D14" s="258"/>
      <c r="E14" s="222"/>
      <c r="F14" s="222"/>
      <c r="G14" s="222"/>
      <c r="H14" s="240"/>
      <c r="I14" s="11"/>
    </row>
    <row r="15" spans="1:9" x14ac:dyDescent="0.25">
      <c r="A15" s="14">
        <v>3</v>
      </c>
      <c r="B15" s="170" t="s">
        <v>87</v>
      </c>
      <c r="C15" s="151">
        <f>SUM(C11:C14)</f>
        <v>0</v>
      </c>
      <c r="D15" s="183">
        <f t="shared" ref="D15" si="0">SUM(D11:D14)</f>
        <v>0</v>
      </c>
      <c r="E15" s="184">
        <f>'Worksheet Pages 1 and 2'!D57</f>
        <v>0</v>
      </c>
      <c r="F15" s="184">
        <f>'Worksheet Pages 1 and 2'!E57</f>
        <v>0</v>
      </c>
      <c r="G15" s="184">
        <f>'Worksheet Pages 1 and 2'!F57</f>
        <v>0</v>
      </c>
      <c r="H15" s="184">
        <f>'Worksheet Pages 1 and 2'!G57</f>
        <v>0</v>
      </c>
      <c r="I15" s="3"/>
    </row>
    <row r="16" spans="1:9" s="32" customFormat="1" x14ac:dyDescent="0.25">
      <c r="A16" s="171"/>
      <c r="B16" s="157"/>
      <c r="C16" s="158"/>
      <c r="D16" s="158"/>
      <c r="E16" s="159"/>
      <c r="F16" s="159"/>
      <c r="G16" s="159"/>
      <c r="H16" s="159"/>
      <c r="I16" s="33"/>
    </row>
    <row r="17" spans="1:11" s="32" customFormat="1" x14ac:dyDescent="0.25">
      <c r="A17" s="160"/>
      <c r="B17" s="119"/>
      <c r="C17" s="161"/>
      <c r="D17" s="161"/>
      <c r="E17" s="162"/>
      <c r="F17" s="162"/>
      <c r="G17" s="162"/>
      <c r="H17" s="162"/>
      <c r="I17" s="33"/>
    </row>
    <row r="18" spans="1:11" x14ac:dyDescent="0.25">
      <c r="A18" s="256" t="s">
        <v>34</v>
      </c>
      <c r="B18" s="256"/>
      <c r="C18" s="256"/>
      <c r="D18" s="256"/>
      <c r="E18" s="256"/>
      <c r="F18" s="256"/>
      <c r="G18" s="256"/>
      <c r="H18" s="256"/>
      <c r="I18" s="3"/>
    </row>
    <row r="19" spans="1:11" s="32" customFormat="1" x14ac:dyDescent="0.25">
      <c r="A19" s="156"/>
      <c r="B19" s="146"/>
      <c r="C19" s="146"/>
      <c r="D19" s="146"/>
      <c r="E19" s="146"/>
      <c r="F19" s="146"/>
      <c r="G19" s="146"/>
      <c r="H19" s="147"/>
      <c r="I19" s="33"/>
    </row>
    <row r="20" spans="1:11" x14ac:dyDescent="0.25">
      <c r="A20" s="249" t="s">
        <v>15</v>
      </c>
      <c r="B20" s="250"/>
      <c r="C20" s="250"/>
      <c r="D20" s="250"/>
      <c r="E20" s="250"/>
      <c r="F20" s="250"/>
      <c r="G20" s="250"/>
      <c r="H20" s="251"/>
    </row>
    <row r="21" spans="1:11" ht="15.75" customHeight="1" x14ac:dyDescent="0.25">
      <c r="A21" s="107" t="s">
        <v>44</v>
      </c>
      <c r="B21" s="98" t="s">
        <v>35</v>
      </c>
      <c r="C21" s="103" t="str">
        <f>'Worksheet Pages 1 and 2'!D27</f>
        <v>Type Yes or No</v>
      </c>
      <c r="D21" s="98" t="s">
        <v>42</v>
      </c>
      <c r="E21" s="98"/>
      <c r="F21" s="98"/>
      <c r="G21" s="98"/>
      <c r="H21" s="99"/>
      <c r="K21" s="96"/>
    </row>
    <row r="22" spans="1:11" ht="15.75" x14ac:dyDescent="0.25">
      <c r="A22" s="107" t="s">
        <v>43</v>
      </c>
      <c r="B22" s="98" t="s">
        <v>36</v>
      </c>
      <c r="C22" s="98"/>
      <c r="D22" s="103" t="str">
        <f>'Worksheet Pages 1 and 2'!F28</f>
        <v>Type Yes or No</v>
      </c>
      <c r="E22" s="132"/>
      <c r="F22" s="104" t="str">
        <f>'Worksheet Pages 1 and 2'!G28</f>
        <v>If yes, amt?</v>
      </c>
      <c r="G22" s="98" t="s">
        <v>68</v>
      </c>
      <c r="H22" s="99"/>
    </row>
    <row r="23" spans="1:11" s="32" customFormat="1" x14ac:dyDescent="0.25">
      <c r="A23" s="130" t="s">
        <v>61</v>
      </c>
      <c r="B23" s="96" t="s">
        <v>66</v>
      </c>
      <c r="C23" s="96"/>
      <c r="D23" s="96"/>
      <c r="E23" s="261" t="str">
        <f>'Worksheet Pages 1 and 2'!G29</f>
        <v>Type Yes or No</v>
      </c>
      <c r="F23" s="262"/>
      <c r="G23" s="137" t="str">
        <f>'Worksheet Pages 1 and 2'!H29</f>
        <v>If yes, amt?</v>
      </c>
      <c r="H23" s="97"/>
    </row>
    <row r="24" spans="1:11" x14ac:dyDescent="0.25">
      <c r="A24" s="117" t="s">
        <v>37</v>
      </c>
      <c r="B24" s="118" t="s">
        <v>38</v>
      </c>
      <c r="C24" s="118"/>
      <c r="D24" s="103" t="str">
        <f>'Worksheet Pages 1 and 2'!F30</f>
        <v>Type Yes or No</v>
      </c>
      <c r="E24" s="137" t="str">
        <f>'Worksheet Pages 1 and 2'!G30</f>
        <v>If yes, amt?</v>
      </c>
      <c r="F24" s="118"/>
      <c r="G24" s="142"/>
      <c r="H24" s="141"/>
      <c r="J24" s="1"/>
    </row>
    <row r="25" spans="1:11" x14ac:dyDescent="0.25">
      <c r="A25" s="248"/>
      <c r="B25" s="248"/>
      <c r="C25" s="248"/>
      <c r="D25" s="248"/>
      <c r="E25" s="248"/>
      <c r="F25" s="248"/>
      <c r="G25" s="248"/>
      <c r="H25" s="248"/>
      <c r="I25" s="3"/>
    </row>
    <row r="26" spans="1:11" s="32" customFormat="1" ht="16.5" x14ac:dyDescent="0.3">
      <c r="A26" s="241" t="s">
        <v>32</v>
      </c>
      <c r="B26" s="241"/>
      <c r="C26" s="241"/>
      <c r="D26" s="241"/>
      <c r="E26" s="241"/>
      <c r="F26" s="241"/>
      <c r="G26" s="241"/>
      <c r="H26" s="241"/>
      <c r="I26" s="33"/>
    </row>
    <row r="27" spans="1:11" x14ac:dyDescent="0.25">
      <c r="A27" s="254" t="s">
        <v>88</v>
      </c>
      <c r="B27" s="255"/>
      <c r="C27" s="259">
        <f>'Worksheet Pages 1 and 2'!C35</f>
        <v>0</v>
      </c>
      <c r="D27" s="260"/>
      <c r="E27" s="245" t="s">
        <v>90</v>
      </c>
      <c r="F27" s="246"/>
      <c r="G27" s="246"/>
      <c r="H27" s="247"/>
      <c r="I27" s="3"/>
    </row>
    <row r="28" spans="1:11" x14ac:dyDescent="0.25">
      <c r="A28" s="254" t="s">
        <v>89</v>
      </c>
      <c r="B28" s="255"/>
      <c r="C28" s="259">
        <f>'Worksheet Pages 1 and 2'!C39</f>
        <v>0</v>
      </c>
      <c r="D28" s="260"/>
      <c r="E28" s="245" t="s">
        <v>90</v>
      </c>
      <c r="F28" s="246"/>
      <c r="G28" s="246"/>
      <c r="H28" s="247"/>
      <c r="I28" s="3"/>
    </row>
    <row r="29" spans="1:11" s="32" customFormat="1" x14ac:dyDescent="0.25">
      <c r="A29" s="254" t="s">
        <v>23</v>
      </c>
      <c r="B29" s="255"/>
      <c r="C29" s="259">
        <f>'Worksheet Pages 1 and 2'!C43</f>
        <v>0</v>
      </c>
      <c r="D29" s="260"/>
      <c r="E29" s="245" t="s">
        <v>128</v>
      </c>
      <c r="F29" s="246"/>
      <c r="G29" s="246"/>
      <c r="H29" s="247"/>
      <c r="I29" s="33"/>
    </row>
    <row r="30" spans="1:11" s="32" customFormat="1" x14ac:dyDescent="0.25">
      <c r="A30" s="112" t="s">
        <v>25</v>
      </c>
      <c r="B30" s="113"/>
      <c r="C30" s="259">
        <f>'Worksheet Pages 1 and 2'!C48</f>
        <v>0</v>
      </c>
      <c r="D30" s="260"/>
      <c r="E30" s="109"/>
      <c r="F30" s="110"/>
      <c r="G30" s="110"/>
      <c r="H30" s="111"/>
      <c r="I30" s="33"/>
    </row>
    <row r="31" spans="1:11" ht="15.75" thickBot="1" x14ac:dyDescent="0.3">
      <c r="A31" s="264"/>
      <c r="B31" s="265"/>
      <c r="C31" s="252"/>
      <c r="D31" s="253"/>
      <c r="E31" s="242"/>
      <c r="F31" s="243"/>
      <c r="G31" s="243"/>
      <c r="H31" s="244"/>
      <c r="I31" s="3"/>
    </row>
    <row r="32" spans="1:11" ht="15.75" thickTop="1" x14ac:dyDescent="0.25">
      <c r="A32" s="266" t="s">
        <v>52</v>
      </c>
      <c r="B32" s="266"/>
      <c r="C32" s="266"/>
      <c r="D32" s="266"/>
      <c r="E32" s="266"/>
      <c r="F32" s="266"/>
      <c r="G32" s="266"/>
      <c r="H32" s="266"/>
    </row>
    <row r="34" spans="1:9" x14ac:dyDescent="0.25">
      <c r="B34" t="s">
        <v>9</v>
      </c>
      <c r="D34" t="s">
        <v>9</v>
      </c>
      <c r="H34" t="s">
        <v>12</v>
      </c>
    </row>
    <row r="35" spans="1:9" x14ac:dyDescent="0.25">
      <c r="B35" s="19" t="s">
        <v>10</v>
      </c>
      <c r="C35" s="10"/>
      <c r="D35" s="217" t="s">
        <v>11</v>
      </c>
      <c r="E35" s="217"/>
      <c r="F35" s="217"/>
      <c r="G35" s="194"/>
      <c r="H35" s="9" t="s">
        <v>13</v>
      </c>
    </row>
    <row r="36" spans="1:9" s="32" customFormat="1" ht="11.25" customHeight="1" x14ac:dyDescent="0.25">
      <c r="B36" s="194"/>
      <c r="C36" s="10"/>
      <c r="D36" s="217" t="s">
        <v>100</v>
      </c>
      <c r="E36" s="217"/>
      <c r="F36" s="217"/>
      <c r="G36" s="194"/>
      <c r="H36" s="9"/>
    </row>
    <row r="37" spans="1:9" s="32" customFormat="1" x14ac:dyDescent="0.25">
      <c r="B37" s="194"/>
      <c r="C37" s="10"/>
      <c r="D37" s="217" t="s">
        <v>111</v>
      </c>
      <c r="E37" s="217"/>
      <c r="F37" s="217"/>
      <c r="G37" s="194"/>
      <c r="H37" s="9"/>
    </row>
    <row r="38" spans="1:9" s="32" customFormat="1" x14ac:dyDescent="0.25">
      <c r="B38" s="150"/>
      <c r="C38" s="10"/>
      <c r="D38" s="150"/>
      <c r="E38" s="150"/>
      <c r="F38" s="150"/>
      <c r="G38" s="150"/>
      <c r="H38" s="9"/>
    </row>
    <row r="39" spans="1:9" s="1" customFormat="1" x14ac:dyDescent="0.25">
      <c r="A39" s="263" t="s">
        <v>80</v>
      </c>
      <c r="B39" s="263"/>
      <c r="C39" s="263"/>
      <c r="D39" s="263"/>
      <c r="E39" s="263"/>
      <c r="F39" s="263"/>
      <c r="G39" s="263"/>
      <c r="H39" s="263"/>
      <c r="I39" s="21"/>
    </row>
    <row r="40" spans="1:9" s="155" customFormat="1" x14ac:dyDescent="0.25">
      <c r="A40" s="257" t="s">
        <v>129</v>
      </c>
      <c r="B40" s="257"/>
      <c r="C40" s="257"/>
      <c r="D40" s="257"/>
      <c r="E40" s="257"/>
      <c r="F40" s="257"/>
      <c r="G40" s="257"/>
      <c r="H40" s="257"/>
    </row>
  </sheetData>
  <sheetProtection password="BE22" sheet="1" objects="1" scenarios="1" insertHyperlinks="0" selectLockedCells="1"/>
  <mergeCells count="44">
    <mergeCell ref="A40:H40"/>
    <mergeCell ref="C13:C14"/>
    <mergeCell ref="E13:E14"/>
    <mergeCell ref="C27:D27"/>
    <mergeCell ref="C30:D30"/>
    <mergeCell ref="E23:F23"/>
    <mergeCell ref="A39:H39"/>
    <mergeCell ref="A31:B31"/>
    <mergeCell ref="A28:B28"/>
    <mergeCell ref="A29:B29"/>
    <mergeCell ref="E29:H29"/>
    <mergeCell ref="A32:H32"/>
    <mergeCell ref="D13:D14"/>
    <mergeCell ref="F13:F14"/>
    <mergeCell ref="C29:D29"/>
    <mergeCell ref="C28:D28"/>
    <mergeCell ref="H13:H14"/>
    <mergeCell ref="A26:H26"/>
    <mergeCell ref="E31:H31"/>
    <mergeCell ref="E28:H28"/>
    <mergeCell ref="E27:H27"/>
    <mergeCell ref="A25:H25"/>
    <mergeCell ref="A20:H20"/>
    <mergeCell ref="C31:D31"/>
    <mergeCell ref="A27:B27"/>
    <mergeCell ref="A18:H18"/>
    <mergeCell ref="C11:C12"/>
    <mergeCell ref="A1:H1"/>
    <mergeCell ref="D5:H5"/>
    <mergeCell ref="E7:H7"/>
    <mergeCell ref="E8:H8"/>
    <mergeCell ref="E9:H9"/>
    <mergeCell ref="D6:H6"/>
    <mergeCell ref="H11:H12"/>
    <mergeCell ref="B3:D3"/>
    <mergeCell ref="E3:F3"/>
    <mergeCell ref="D35:F35"/>
    <mergeCell ref="D36:F36"/>
    <mergeCell ref="D37:F37"/>
    <mergeCell ref="F11:F12"/>
    <mergeCell ref="G11:G12"/>
    <mergeCell ref="D11:D12"/>
    <mergeCell ref="E11:E12"/>
    <mergeCell ref="G13:G14"/>
  </mergeCells>
  <hyperlinks>
    <hyperlink ref="A18:H18" location="'Worksheet Pages 1 and 2'!A1" display="(Click here to go back to worksheet to edit)    "/>
    <hyperlink ref="A32:H32" location="'Worksheet Pages 1 and 2'!A1" display="(Click here to go back to worksheet to edit)"/>
  </hyperlinks>
  <pageMargins left="0.45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 Pages 1 and 2</vt:lpstr>
      <vt:lpstr>Compensation Form Page 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Moreland</dc:creator>
  <cp:lastModifiedBy>BenefitsStation</cp:lastModifiedBy>
  <cp:lastPrinted>2018-07-25T19:30:40Z</cp:lastPrinted>
  <dcterms:created xsi:type="dcterms:W3CDTF">2011-11-23T19:32:58Z</dcterms:created>
  <dcterms:modified xsi:type="dcterms:W3CDTF">2023-08-23T00:18:51Z</dcterms:modified>
</cp:coreProperties>
</file>